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03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jpfgojp.sharepoint.com/sites/ny/Document/Share Folder/4. Global Partnerships/3. B file/7 JAS Capacity Building Grant/2025/01. Preparation/Web/"/>
    </mc:Choice>
  </mc:AlternateContent>
  <xr:revisionPtr revIDLastSave="0" documentId="8_{758860B3-0534-4476-A24C-78E2122AF188}" xr6:coauthVersionLast="47" xr6:coauthVersionMax="47" xr10:uidLastSave="{00000000-0000-0000-0000-000000000000}"/>
  <bookViews>
    <workbookView xWindow="-120" yWindow="-16320" windowWidth="29040" windowHeight="15840" firstSheet="1" activeTab="1" xr2:uid="{00000000-000D-0000-FFFF-FFFF00000000}"/>
  </bookViews>
  <sheets>
    <sheet name="【sample】Applicant Budget" sheetId="6" r:id="rId1"/>
    <sheet name="Applicant Budget" sheetId="3" r:id="rId2"/>
    <sheet name="Assessment JF use only " sheetId="7" r:id="rId3"/>
    <sheet name="Budget - JF USE ONLY" sheetId="5" r:id="rId4"/>
  </sheets>
  <definedNames>
    <definedName name="_xlnm.Print_Area" localSheetId="0">'【sample】Applicant Budget'!$A$1:$H$34</definedName>
    <definedName name="_xlnm.Print_Area" localSheetId="1">'Applicant Budget'!$A$1:$H$42</definedName>
    <definedName name="_xlnm.Print_Area" localSheetId="2">'Assessment JF use only '!$A$1:$H$41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3" l="1"/>
  <c r="M29" i="7"/>
  <c r="M30" i="7"/>
  <c r="M24" i="7"/>
  <c r="M25" i="7"/>
  <c r="M19" i="7"/>
  <c r="M20" i="7"/>
  <c r="J7" i="7"/>
  <c r="M8" i="7"/>
  <c r="M12" i="7"/>
  <c r="M13" i="7"/>
  <c r="C21" i="7"/>
  <c r="E14" i="7"/>
  <c r="D14" i="7"/>
  <c r="C14" i="7"/>
  <c r="E7" i="7"/>
  <c r="D7" i="7"/>
  <c r="C7" i="7"/>
  <c r="F29" i="7"/>
  <c r="F30" i="7"/>
  <c r="F24" i="7"/>
  <c r="F25" i="7"/>
  <c r="F19" i="7"/>
  <c r="F20" i="7"/>
  <c r="F12" i="7"/>
  <c r="F13" i="7"/>
  <c r="F31" i="3"/>
  <c r="F30" i="3"/>
  <c r="F29" i="3"/>
  <c r="F28" i="3"/>
  <c r="E27" i="3"/>
  <c r="D27" i="3"/>
  <c r="C27" i="3"/>
  <c r="F25" i="3"/>
  <c r="F26" i="3"/>
  <c r="E22" i="3"/>
  <c r="D22" i="3"/>
  <c r="C22" i="3"/>
  <c r="E15" i="3"/>
  <c r="D15" i="3"/>
  <c r="C15" i="3"/>
  <c r="F20" i="3"/>
  <c r="F21" i="3"/>
  <c r="C8" i="3"/>
  <c r="D8" i="3"/>
  <c r="E8" i="3"/>
  <c r="F14" i="3"/>
  <c r="F13" i="3"/>
  <c r="F12" i="3"/>
  <c r="F11" i="3"/>
  <c r="F10" i="3"/>
  <c r="F9" i="3"/>
  <c r="D32" i="3" l="1"/>
  <c r="C32" i="3"/>
  <c r="C33" i="3" s="1"/>
  <c r="F33" i="3" s="1"/>
  <c r="F8" i="3"/>
  <c r="F27" i="3"/>
  <c r="M27" i="7"/>
  <c r="F27" i="7"/>
  <c r="C11" i="6" l="1"/>
  <c r="M28" i="7"/>
  <c r="M26" i="7" s="1"/>
  <c r="L26" i="7"/>
  <c r="K26" i="7"/>
  <c r="J26" i="7"/>
  <c r="M23" i="7"/>
  <c r="M22" i="7"/>
  <c r="M21" i="7" s="1"/>
  <c r="L21" i="7"/>
  <c r="K21" i="7"/>
  <c r="J21" i="7"/>
  <c r="M18" i="7"/>
  <c r="M17" i="7"/>
  <c r="M16" i="7"/>
  <c r="M15" i="7"/>
  <c r="L14" i="7"/>
  <c r="K14" i="7"/>
  <c r="J14" i="7"/>
  <c r="M11" i="7"/>
  <c r="M10" i="7"/>
  <c r="M9" i="7"/>
  <c r="L7" i="7"/>
  <c r="K7" i="7"/>
  <c r="F28" i="7"/>
  <c r="F26" i="7" s="1"/>
  <c r="E26" i="7"/>
  <c r="D26" i="7"/>
  <c r="C26" i="7"/>
  <c r="F23" i="7"/>
  <c r="F22" i="7"/>
  <c r="F21" i="7" s="1"/>
  <c r="E21" i="7"/>
  <c r="D21" i="7"/>
  <c r="F18" i="7"/>
  <c r="F17" i="7"/>
  <c r="F16" i="7"/>
  <c r="F15" i="7"/>
  <c r="F14" i="7" s="1"/>
  <c r="F11" i="7"/>
  <c r="F10" i="7"/>
  <c r="F9" i="7"/>
  <c r="F8" i="7"/>
  <c r="F7" i="7" s="1"/>
  <c r="F31" i="7" s="1"/>
  <c r="E32" i="3"/>
  <c r="E34" i="3" s="1"/>
  <c r="C10" i="6"/>
  <c r="C20" i="6"/>
  <c r="C19" i="6"/>
  <c r="C9" i="6"/>
  <c r="F9" i="6" s="1"/>
  <c r="C17" i="6"/>
  <c r="C16" i="6"/>
  <c r="C14" i="6"/>
  <c r="C12" i="6"/>
  <c r="C8" i="6"/>
  <c r="C22" i="6"/>
  <c r="F23" i="6"/>
  <c r="E21" i="6"/>
  <c r="D21" i="6"/>
  <c r="F20" i="6"/>
  <c r="F19" i="6"/>
  <c r="F18" i="6" s="1"/>
  <c r="E18" i="6"/>
  <c r="D18" i="6"/>
  <c r="F17" i="6"/>
  <c r="F15" i="6"/>
  <c r="F14" i="6"/>
  <c r="E13" i="6"/>
  <c r="D13" i="6"/>
  <c r="F12" i="6"/>
  <c r="F10" i="6"/>
  <c r="E8" i="6"/>
  <c r="E24" i="6" s="1"/>
  <c r="E26" i="6" s="1"/>
  <c r="D8" i="6"/>
  <c r="C21" i="6" l="1"/>
  <c r="F22" i="6"/>
  <c r="F21" i="6" s="1"/>
  <c r="E31" i="7"/>
  <c r="E33" i="7" s="1"/>
  <c r="C34" i="3"/>
  <c r="C31" i="7"/>
  <c r="C32" i="7" s="1"/>
  <c r="F32" i="7" s="1"/>
  <c r="J31" i="7"/>
  <c r="J32" i="7" s="1"/>
  <c r="M32" i="7" s="1"/>
  <c r="D31" i="7"/>
  <c r="D33" i="7" s="1"/>
  <c r="L31" i="7"/>
  <c r="L33" i="7" s="1"/>
  <c r="M14" i="7"/>
  <c r="M7" i="7"/>
  <c r="K31" i="7"/>
  <c r="K33" i="7" s="1"/>
  <c r="D24" i="6"/>
  <c r="D26" i="6" s="1"/>
  <c r="C18" i="6"/>
  <c r="C13" i="6"/>
  <c r="F16" i="6"/>
  <c r="F13" i="6" s="1"/>
  <c r="F11" i="6"/>
  <c r="F8" i="6" s="1"/>
  <c r="F24" i="6" s="1"/>
  <c r="C24" i="6"/>
  <c r="C25" i="6" s="1"/>
  <c r="F25" i="6" s="1"/>
  <c r="B16" i="5"/>
  <c r="B14" i="5"/>
  <c r="B9" i="5"/>
  <c r="B6" i="5"/>
  <c r="B18" i="5" s="1"/>
  <c r="M31" i="7" l="1"/>
  <c r="J33" i="7"/>
  <c r="M33" i="7" s="1"/>
  <c r="J34" i="7" s="1"/>
  <c r="C33" i="7"/>
  <c r="F33" i="7" s="1"/>
  <c r="C34" i="7" s="1"/>
  <c r="C26" i="6"/>
  <c r="F26" i="6" s="1"/>
  <c r="C27" i="6" s="1"/>
  <c r="B19" i="5"/>
  <c r="B20" i="5" s="1"/>
  <c r="F18" i="3" l="1"/>
  <c r="F19" i="3"/>
  <c r="F17" i="3"/>
  <c r="F15" i="3" l="1"/>
  <c r="F24" i="3"/>
  <c r="F23" i="3"/>
  <c r="F22" i="3" s="1"/>
  <c r="F32" i="3" l="1"/>
  <c r="D34" i="3"/>
  <c r="F34" i="3" s="1"/>
  <c r="C35" i="3" s="1"/>
</calcChain>
</file>

<file path=xl/sharedStrings.xml><?xml version="1.0" encoding="utf-8"?>
<sst xmlns="http://schemas.openxmlformats.org/spreadsheetml/2006/main" count="185" uniqueCount="77">
  <si>
    <t xml:space="preserve"> </t>
  </si>
  <si>
    <t xml:space="preserve">
</t>
  </si>
  <si>
    <t xml:space="preserve">Organization: Japan Foundation New York </t>
  </si>
  <si>
    <t>Ref. No. : XXX</t>
  </si>
  <si>
    <t>Title: Strategic Planning for JF New York in 2025 and beyond</t>
  </si>
  <si>
    <t>[Application Based]</t>
  </si>
  <si>
    <t>(Unit: dollar)</t>
  </si>
  <si>
    <t>Items
(unit cost breakdown for the amount requested from JF)</t>
  </si>
  <si>
    <t>Amount Requested from JF</t>
  </si>
  <si>
    <t>Amount Requested from Other Sources</t>
  </si>
  <si>
    <t>Amount Provided by Applying Institution</t>
  </si>
  <si>
    <t>Total</t>
  </si>
  <si>
    <t>Budget Justification
 (Please explain how the requested line items are relevant to the project )</t>
  </si>
  <si>
    <t>(A) Personnel &amp; Honoraria</t>
  </si>
  <si>
    <t>1. Project Director @ $150 * 100 days</t>
  </si>
  <si>
    <t>Mr. XX  (CV submitted with application), 100 days between July 1 to Nov. 30</t>
  </si>
  <si>
    <t>2. Project Coordinator @ $100 * 75 days</t>
  </si>
  <si>
    <t>Ms.YY (Bio submitted with application), 75 days between July 1 to Nov. 30</t>
  </si>
  <si>
    <t>3. Honoraria for Consultant @ $300 * 1 days</t>
  </si>
  <si>
    <t>Mr. ZZ (Bio submitted with application) on Sep.1</t>
  </si>
  <si>
    <t>4. Honoraria for Web Developer @ $300 * 1 day</t>
  </si>
  <si>
    <t>Ms. XY  (Bio submitted with application), on Sep. 1</t>
  </si>
  <si>
    <t>(B) Travel &amp; Per Diem</t>
  </si>
  <si>
    <t>1. Transport (Office to Airport) @ $20 * 1 pp</t>
  </si>
  <si>
    <t xml:space="preserve">Bus and Train for Mr. ZZ for the meeting on Sep.1 </t>
  </si>
  <si>
    <t>2. Airfare (New York - Ohio) @ $300 * 1 pp</t>
  </si>
  <si>
    <t xml:space="preserve">For Mr. ZZ  for the meeting on Sep.1 </t>
  </si>
  <si>
    <t>3. Hotel @ $150 * 1 night * 1 pp</t>
  </si>
  <si>
    <t xml:space="preserve">4. Meals @ $50 * 1day * 1 pp    </t>
  </si>
  <si>
    <t xml:space="preserve">For Mr. ZZ for the meeting on Sep.1 </t>
  </si>
  <si>
    <t>(C)  Conference Costs</t>
  </si>
  <si>
    <t xml:space="preserve">1. Room rental @ $1,000 * 2 days     </t>
  </si>
  <si>
    <t>For the meeting on Sep.1 and  Nov. 1</t>
  </si>
  <si>
    <t xml:space="preserve">2. Beverage service @ $5 * 2 days for 20 ppl     </t>
  </si>
  <si>
    <t>(D) Report &amp; Publication Costs</t>
  </si>
  <si>
    <t xml:space="preserve">1. Conference Report Publication ($3 * 20 pages * 20 copies ) </t>
  </si>
  <si>
    <t xml:space="preserve">2. Video Production Cost </t>
  </si>
  <si>
    <t>Total Direct Costs (A+B+C+D)</t>
  </si>
  <si>
    <t>Indirect Costs (max. 10% of TDC for JF)</t>
  </si>
  <si>
    <t>TOTAL</t>
  </si>
  <si>
    <t>80% of the Total Project Budget</t>
  </si>
  <si>
    <r>
      <rPr>
        <b/>
        <sz val="12"/>
        <rFont val="Times New Roman"/>
        <family val="1"/>
      </rPr>
      <t>Income sources other than JF</t>
    </r>
    <r>
      <rPr>
        <b/>
        <sz val="10"/>
        <rFont val="Times New Roman"/>
        <family val="1"/>
      </rPr>
      <t xml:space="preserve">
 (applying institution, collaborating institution, and/or other sources)</t>
    </r>
  </si>
  <si>
    <t>Type of Income
(e.g. Grant)</t>
    <phoneticPr fontId="7"/>
  </si>
  <si>
    <t>Status of request (if applicable)</t>
  </si>
  <si>
    <t>Amount</t>
  </si>
  <si>
    <t>・Japan Foundation New York</t>
  </si>
  <si>
    <t>Own Fund</t>
  </si>
  <si>
    <t>・Imcome from membership</t>
  </si>
  <si>
    <t>In-Kind</t>
  </si>
  <si>
    <t>・</t>
  </si>
  <si>
    <t>$</t>
  </si>
  <si>
    <r>
      <t xml:space="preserve">Organization: </t>
    </r>
    <r>
      <rPr>
        <b/>
        <sz val="10"/>
        <color rgb="FFFF0000"/>
        <rFont val="Times New Roman"/>
        <family val="1"/>
      </rPr>
      <t>XXXX</t>
    </r>
  </si>
  <si>
    <r>
      <t xml:space="preserve">Title: </t>
    </r>
    <r>
      <rPr>
        <b/>
        <sz val="10"/>
        <color rgb="FFFF0000"/>
        <rFont val="Times New Roman"/>
        <family val="1"/>
      </rPr>
      <t xml:space="preserve">XXXX </t>
    </r>
  </si>
  <si>
    <t>1. Project Director @ $X* X days</t>
  </si>
  <si>
    <t>2. Project Coordinator @ $X * X days</t>
  </si>
  <si>
    <t>3. Honoraria for Consultant @ $X * X days</t>
  </si>
  <si>
    <t>4. Honoraria for Web Developer @ $X * X days</t>
  </si>
  <si>
    <t>1. Transport (X to Y) @ $X * X pp</t>
  </si>
  <si>
    <t>2. Airfare (X city -Y City) @ $X * X pp</t>
  </si>
  <si>
    <t>3. Hotel @ $X * X nights * X pp</t>
  </si>
  <si>
    <t xml:space="preserve">4. Meals @ $X * X days * X pp    </t>
  </si>
  <si>
    <t xml:space="preserve">1. Room rental @ $X * X days     </t>
  </si>
  <si>
    <t xml:space="preserve">2. Beverage service @ $X * days     </t>
  </si>
  <si>
    <t xml:space="preserve">1. Conference Report Publication ($X * X pages * X copies ) </t>
  </si>
  <si>
    <t xml:space="preserve">80% of the Total Project Budget </t>
  </si>
  <si>
    <t>Type of Income
(e.g. Grant)</t>
  </si>
  <si>
    <t>Organization: XXXX</t>
  </si>
  <si>
    <t xml:space="preserve">Title: XXXX </t>
  </si>
  <si>
    <t>[JF Assessment ]</t>
  </si>
  <si>
    <t>Ref. No.: XXX</t>
  </si>
  <si>
    <t>Budget Sheet</t>
  </si>
  <si>
    <t>Budget Category</t>
  </si>
  <si>
    <t xml:space="preserve"> JF
Grant
Allocation</t>
  </si>
  <si>
    <t xml:space="preserve"> (A)  Personnel &amp; Honoraria</t>
  </si>
  <si>
    <t xml:space="preserve"> (B)  Travel  &amp;  Per Diem  </t>
  </si>
  <si>
    <t xml:space="preserve"> (C)  Conference Costs</t>
  </si>
  <si>
    <t xml:space="preserve"> (D)  Report &amp; Publication Costs _x000D_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</si>
</sst>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164" formatCode="_(* #,##0.00_);_(* \(#,##0.00\);_(* &quot;-&quot;_);_(@_)"/>
  </numFmts>
  <fonts count="17">
    <font>
      <sz val="10"/>
      <name val="Arial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b/>
      <sz val="8"/>
      <color indexed="10"/>
      <name val="Times New Roman"/>
      <family val="1"/>
    </font>
    <font>
      <sz val="6"/>
      <name val="ＭＳ Ｐゴシック"/>
      <family val="3"/>
      <charset val="128"/>
    </font>
    <font>
      <sz val="12"/>
      <color indexed="10"/>
      <name val="Times New Roman"/>
      <family val="1"/>
    </font>
    <font>
      <sz val="12"/>
      <name val="Times New Roman"/>
      <family val="1"/>
    </font>
    <font>
      <b/>
      <u/>
      <sz val="12"/>
      <name val="Times New Roman"/>
      <family val="1"/>
    </font>
    <font>
      <i/>
      <sz val="10"/>
      <name val="Times New Roman"/>
      <family val="1"/>
    </font>
    <font>
      <sz val="8"/>
      <name val="Candara"/>
      <family val="2"/>
    </font>
    <font>
      <b/>
      <sz val="10"/>
      <color rgb="FFFF0000"/>
      <name val="Times New Roman"/>
      <family val="1"/>
    </font>
    <font>
      <b/>
      <sz val="10"/>
      <color indexed="8"/>
      <name val="Times New Roman"/>
      <family val="1"/>
    </font>
    <font>
      <b/>
      <sz val="12"/>
      <name val="Times New Roman"/>
      <family val="1"/>
    </font>
    <font>
      <sz val="10"/>
      <color rgb="FF00000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BF7C9"/>
        <bgColor indexed="64"/>
      </patternFill>
    </fill>
    <fill>
      <patternFill patternType="solid">
        <fgColor rgb="FFFFFF9B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 diagonalDown="1">
      <left/>
      <right style="medium">
        <color indexed="64"/>
      </right>
      <top style="thin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/>
      <bottom/>
      <diagonal style="thin">
        <color indexed="64"/>
      </diagonal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4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50">
    <xf numFmtId="0" fontId="0" fillId="0" borderId="0" xfId="0"/>
    <xf numFmtId="0" fontId="4" fillId="0" borderId="0" xfId="0" applyFont="1"/>
    <xf numFmtId="0" fontId="3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38" fontId="3" fillId="0" borderId="1" xfId="0" applyNumberFormat="1" applyFont="1" applyBorder="1" applyAlignment="1">
      <alignment vertical="center"/>
    </xf>
    <xf numFmtId="41" fontId="3" fillId="0" borderId="1" xfId="1" applyFont="1" applyBorder="1" applyAlignment="1">
      <alignment vertical="center"/>
    </xf>
    <xf numFmtId="41" fontId="3" fillId="0" borderId="1" xfId="1" applyFont="1" applyFill="1" applyBorder="1" applyAlignment="1">
      <alignment vertical="center"/>
    </xf>
    <xf numFmtId="38" fontId="3" fillId="0" borderId="1" xfId="0" applyNumberFormat="1" applyFont="1" applyBorder="1" applyAlignment="1">
      <alignment vertical="center" wrapText="1"/>
    </xf>
    <xf numFmtId="41" fontId="5" fillId="0" borderId="1" xfId="1" applyFont="1" applyBorder="1" applyAlignment="1">
      <alignment vertical="center"/>
    </xf>
    <xf numFmtId="0" fontId="6" fillId="0" borderId="0" xfId="0" applyFont="1"/>
    <xf numFmtId="0" fontId="6" fillId="0" borderId="0" xfId="0" applyFont="1" applyAlignment="1">
      <alignment horizontal="right"/>
    </xf>
    <xf numFmtId="42" fontId="8" fillId="0" borderId="0" xfId="2" applyFont="1" applyFill="1"/>
    <xf numFmtId="42" fontId="9" fillId="0" borderId="0" xfId="2" applyFont="1" applyFill="1"/>
    <xf numFmtId="42" fontId="4" fillId="0" borderId="0" xfId="2" applyFont="1" applyFill="1"/>
    <xf numFmtId="42" fontId="3" fillId="0" borderId="0" xfId="2" applyFont="1" applyFill="1"/>
    <xf numFmtId="42" fontId="3" fillId="0" borderId="0" xfId="2" applyFont="1" applyFill="1" applyAlignment="1">
      <alignment horizontal="center"/>
    </xf>
    <xf numFmtId="0" fontId="12" fillId="0" borderId="0" xfId="0" applyFont="1" applyAlignment="1">
      <alignment horizontal="right"/>
    </xf>
    <xf numFmtId="0" fontId="3" fillId="7" borderId="1" xfId="0" applyFont="1" applyFill="1" applyBorder="1"/>
    <xf numFmtId="41" fontId="2" fillId="8" borderId="1" xfId="1" applyFont="1" applyFill="1" applyBorder="1" applyAlignment="1">
      <alignment horizontal="center" vertical="center" wrapText="1"/>
    </xf>
    <xf numFmtId="42" fontId="4" fillId="0" borderId="1" xfId="2" applyFont="1" applyFill="1" applyBorder="1" applyAlignment="1">
      <alignment horizontal="center" vertical="center" wrapText="1"/>
    </xf>
    <xf numFmtId="41" fontId="3" fillId="0" borderId="1" xfId="2" applyNumberFormat="1" applyFont="1" applyFill="1" applyBorder="1" applyAlignment="1">
      <alignment vertical="center"/>
    </xf>
    <xf numFmtId="38" fontId="11" fillId="0" borderId="1" xfId="0" applyNumberFormat="1" applyFont="1" applyBorder="1" applyAlignment="1">
      <alignment vertical="center"/>
    </xf>
    <xf numFmtId="41" fontId="11" fillId="0" borderId="1" xfId="1" applyFont="1" applyBorder="1" applyAlignment="1">
      <alignment vertical="center"/>
    </xf>
    <xf numFmtId="38" fontId="5" fillId="0" borderId="1" xfId="0" applyNumberFormat="1" applyFont="1" applyBorder="1" applyAlignment="1">
      <alignment vertical="center"/>
    </xf>
    <xf numFmtId="42" fontId="4" fillId="0" borderId="1" xfId="2" applyFont="1" applyFill="1" applyBorder="1" applyAlignment="1">
      <alignment horizontal="center" vertical="top"/>
    </xf>
    <xf numFmtId="0" fontId="4" fillId="0" borderId="0" xfId="0" applyFont="1" applyAlignment="1">
      <alignment vertical="center"/>
    </xf>
    <xf numFmtId="42" fontId="4" fillId="0" borderId="1" xfId="2" applyFont="1" applyFill="1" applyBorder="1" applyAlignment="1">
      <alignment horizontal="left" vertical="center"/>
    </xf>
    <xf numFmtId="42" fontId="4" fillId="0" borderId="1" xfId="2" applyFont="1" applyFill="1" applyBorder="1" applyAlignment="1">
      <alignment horizontal="right" vertical="center"/>
    </xf>
    <xf numFmtId="164" fontId="3" fillId="0" borderId="1" xfId="1" applyNumberFormat="1" applyFont="1" applyBorder="1" applyAlignment="1">
      <alignment vertical="center"/>
    </xf>
    <xf numFmtId="164" fontId="4" fillId="3" borderId="1" xfId="1" applyNumberFormat="1" applyFont="1" applyFill="1" applyBorder="1" applyAlignment="1">
      <alignment horizontal="right" vertical="center"/>
    </xf>
    <xf numFmtId="164" fontId="3" fillId="0" borderId="1" xfId="1" applyNumberFormat="1" applyFont="1" applyFill="1" applyBorder="1" applyAlignment="1">
      <alignment vertical="center"/>
    </xf>
    <xf numFmtId="164" fontId="4" fillId="4" borderId="4" xfId="1" applyNumberFormat="1" applyFont="1" applyFill="1" applyBorder="1" applyAlignment="1">
      <alignment horizontal="right" vertical="center"/>
    </xf>
    <xf numFmtId="164" fontId="4" fillId="2" borderId="5" xfId="1" applyNumberFormat="1" applyFont="1" applyFill="1" applyBorder="1" applyAlignment="1">
      <alignment vertical="center"/>
    </xf>
    <xf numFmtId="164" fontId="4" fillId="2" borderId="8" xfId="1" applyNumberFormat="1" applyFont="1" applyFill="1" applyBorder="1" applyAlignment="1">
      <alignment vertical="center"/>
    </xf>
    <xf numFmtId="164" fontId="4" fillId="4" borderId="2" xfId="1" applyNumberFormat="1" applyFont="1" applyFill="1" applyBorder="1" applyAlignment="1">
      <alignment horizontal="right" vertical="center"/>
    </xf>
    <xf numFmtId="164" fontId="4" fillId="2" borderId="1" xfId="1" applyNumberFormat="1" applyFont="1" applyFill="1" applyBorder="1" applyAlignment="1">
      <alignment vertical="center"/>
    </xf>
    <xf numFmtId="164" fontId="3" fillId="2" borderId="6" xfId="1" applyNumberFormat="1" applyFont="1" applyFill="1" applyBorder="1" applyAlignment="1">
      <alignment vertical="center"/>
    </xf>
    <xf numFmtId="164" fontId="3" fillId="5" borderId="1" xfId="1" applyNumberFormat="1" applyFont="1" applyFill="1" applyBorder="1" applyAlignment="1">
      <alignment horizontal="right" vertical="center"/>
    </xf>
    <xf numFmtId="164" fontId="4" fillId="5" borderId="1" xfId="1" applyNumberFormat="1" applyFont="1" applyFill="1" applyBorder="1" applyAlignment="1">
      <alignment horizontal="right" vertical="center"/>
    </xf>
    <xf numFmtId="38" fontId="4" fillId="5" borderId="0" xfId="0" applyNumberFormat="1" applyFont="1" applyFill="1" applyAlignment="1">
      <alignment horizontal="left" vertical="center"/>
    </xf>
    <xf numFmtId="164" fontId="4" fillId="5" borderId="0" xfId="1" applyNumberFormat="1" applyFont="1" applyFill="1" applyBorder="1" applyAlignment="1">
      <alignment vertical="center"/>
    </xf>
    <xf numFmtId="164" fontId="3" fillId="5" borderId="0" xfId="1" applyNumberFormat="1" applyFont="1" applyFill="1" applyBorder="1" applyAlignment="1">
      <alignment vertical="center"/>
    </xf>
    <xf numFmtId="0" fontId="3" fillId="7" borderId="17" xfId="0" applyFont="1" applyFill="1" applyBorder="1"/>
    <xf numFmtId="41" fontId="2" fillId="8" borderId="20" xfId="1" applyFont="1" applyFill="1" applyBorder="1" applyAlignment="1">
      <alignment horizontal="center" vertical="center" wrapText="1"/>
    </xf>
    <xf numFmtId="0" fontId="3" fillId="7" borderId="20" xfId="0" applyFont="1" applyFill="1" applyBorder="1"/>
    <xf numFmtId="0" fontId="3" fillId="7" borderId="21" xfId="0" applyFont="1" applyFill="1" applyBorder="1"/>
    <xf numFmtId="38" fontId="4" fillId="2" borderId="22" xfId="0" applyNumberFormat="1" applyFont="1" applyFill="1" applyBorder="1" applyAlignment="1">
      <alignment horizontal="center" vertical="center" wrapText="1"/>
    </xf>
    <xf numFmtId="38" fontId="4" fillId="2" borderId="14" xfId="0" applyNumberFormat="1" applyFont="1" applyFill="1" applyBorder="1" applyAlignment="1">
      <alignment horizontal="center" vertical="center" wrapText="1"/>
    </xf>
    <xf numFmtId="38" fontId="4" fillId="2" borderId="15" xfId="0" applyNumberFormat="1" applyFont="1" applyFill="1" applyBorder="1" applyAlignment="1">
      <alignment horizontal="center" vertical="center" wrapText="1"/>
    </xf>
    <xf numFmtId="38" fontId="4" fillId="3" borderId="23" xfId="0" applyNumberFormat="1" applyFont="1" applyFill="1" applyBorder="1" applyAlignment="1">
      <alignment vertical="center"/>
    </xf>
    <xf numFmtId="164" fontId="4" fillId="3" borderId="24" xfId="1" applyNumberFormat="1" applyFont="1" applyFill="1" applyBorder="1" applyAlignment="1">
      <alignment horizontal="right" vertical="center"/>
    </xf>
    <xf numFmtId="38" fontId="3" fillId="0" borderId="23" xfId="0" applyNumberFormat="1" applyFont="1" applyBorder="1" applyAlignment="1">
      <alignment vertical="center"/>
    </xf>
    <xf numFmtId="164" fontId="3" fillId="0" borderId="17" xfId="1" applyNumberFormat="1" applyFont="1" applyFill="1" applyBorder="1" applyAlignment="1">
      <alignment vertical="center"/>
    </xf>
    <xf numFmtId="38" fontId="3" fillId="0" borderId="23" xfId="0" applyNumberFormat="1" applyFont="1" applyBorder="1" applyAlignment="1">
      <alignment vertical="center" wrapText="1"/>
    </xf>
    <xf numFmtId="164" fontId="4" fillId="5" borderId="17" xfId="1" applyNumberFormat="1" applyFont="1" applyFill="1" applyBorder="1" applyAlignment="1">
      <alignment horizontal="right" vertical="center"/>
    </xf>
    <xf numFmtId="38" fontId="4" fillId="2" borderId="25" xfId="0" applyNumberFormat="1" applyFont="1" applyFill="1" applyBorder="1" applyAlignment="1">
      <alignment horizontal="left" vertical="center"/>
    </xf>
    <xf numFmtId="38" fontId="4" fillId="2" borderId="23" xfId="0" applyNumberFormat="1" applyFont="1" applyFill="1" applyBorder="1" applyAlignment="1">
      <alignment horizontal="left" vertical="center"/>
    </xf>
    <xf numFmtId="164" fontId="4" fillId="4" borderId="7" xfId="1" applyNumberFormat="1" applyFont="1" applyFill="1" applyBorder="1" applyAlignment="1">
      <alignment vertical="center"/>
    </xf>
    <xf numFmtId="164" fontId="4" fillId="2" borderId="11" xfId="1" applyNumberFormat="1" applyFont="1" applyFill="1" applyBorder="1" applyAlignment="1">
      <alignment vertical="center"/>
    </xf>
    <xf numFmtId="164" fontId="3" fillId="2" borderId="27" xfId="1" applyNumberFormat="1" applyFont="1" applyFill="1" applyBorder="1" applyAlignment="1">
      <alignment vertical="center"/>
    </xf>
    <xf numFmtId="0" fontId="3" fillId="0" borderId="32" xfId="0" applyFont="1" applyBorder="1" applyAlignment="1">
      <alignment horizontal="center"/>
    </xf>
    <xf numFmtId="0" fontId="4" fillId="6" borderId="14" xfId="0" applyFont="1" applyFill="1" applyBorder="1" applyAlignment="1">
      <alignment vertical="center" wrapText="1"/>
    </xf>
    <xf numFmtId="0" fontId="4" fillId="6" borderId="14" xfId="0" applyFont="1" applyFill="1" applyBorder="1" applyAlignment="1">
      <alignment horizontal="left" vertical="center" wrapText="1"/>
    </xf>
    <xf numFmtId="0" fontId="4" fillId="6" borderId="15" xfId="0" applyFont="1" applyFill="1" applyBorder="1" applyAlignment="1">
      <alignment vertical="center"/>
    </xf>
    <xf numFmtId="38" fontId="3" fillId="5" borderId="23" xfId="0" applyNumberFormat="1" applyFont="1" applyFill="1" applyBorder="1" applyAlignment="1">
      <alignment vertical="center"/>
    </xf>
    <xf numFmtId="38" fontId="13" fillId="9" borderId="26" xfId="0" applyNumberFormat="1" applyFont="1" applyFill="1" applyBorder="1" applyAlignment="1">
      <alignment horizontal="left" vertical="center"/>
    </xf>
    <xf numFmtId="164" fontId="13" fillId="9" borderId="20" xfId="1" applyNumberFormat="1" applyFont="1" applyFill="1" applyBorder="1" applyAlignment="1">
      <alignment vertical="center"/>
    </xf>
    <xf numFmtId="164" fontId="3" fillId="0" borderId="17" xfId="1" applyNumberFormat="1" applyFont="1" applyFill="1" applyBorder="1" applyAlignment="1">
      <alignment horizontal="left" vertical="center"/>
    </xf>
    <xf numFmtId="38" fontId="3" fillId="0" borderId="34" xfId="0" applyNumberFormat="1" applyFont="1" applyBorder="1" applyAlignment="1">
      <alignment vertical="center" wrapText="1"/>
    </xf>
    <xf numFmtId="164" fontId="3" fillId="0" borderId="9" xfId="1" applyNumberFormat="1" applyFont="1" applyBorder="1" applyAlignment="1">
      <alignment vertical="center"/>
    </xf>
    <xf numFmtId="164" fontId="3" fillId="0" borderId="10" xfId="1" applyNumberFormat="1" applyFont="1" applyBorder="1" applyAlignment="1">
      <alignment vertical="center"/>
    </xf>
    <xf numFmtId="164" fontId="3" fillId="0" borderId="35" xfId="1" applyNumberFormat="1" applyFont="1" applyFill="1" applyBorder="1" applyAlignment="1">
      <alignment vertical="center"/>
    </xf>
    <xf numFmtId="164" fontId="3" fillId="0" borderId="3" xfId="1" applyNumberFormat="1" applyFont="1" applyFill="1" applyBorder="1" applyAlignment="1">
      <alignment vertical="center"/>
    </xf>
    <xf numFmtId="0" fontId="13" fillId="0" borderId="0" xfId="0" applyFont="1"/>
    <xf numFmtId="0" fontId="16" fillId="0" borderId="17" xfId="0" applyFont="1" applyBorder="1" applyAlignment="1">
      <alignment vertical="center"/>
    </xf>
    <xf numFmtId="44" fontId="3" fillId="7" borderId="17" xfId="3" applyFont="1" applyFill="1" applyBorder="1"/>
    <xf numFmtId="44" fontId="3" fillId="7" borderId="21" xfId="3" applyFont="1" applyFill="1" applyBorder="1"/>
    <xf numFmtId="164" fontId="3" fillId="5" borderId="17" xfId="1" applyNumberFormat="1" applyFont="1" applyFill="1" applyBorder="1" applyAlignment="1">
      <alignment horizontal="left" vertical="center"/>
    </xf>
    <xf numFmtId="164" fontId="4" fillId="3" borderId="17" xfId="1" applyNumberFormat="1" applyFont="1" applyFill="1" applyBorder="1" applyAlignment="1">
      <alignment horizontal="right" vertical="center"/>
    </xf>
    <xf numFmtId="164" fontId="4" fillId="2" borderId="36" xfId="1" applyNumberFormat="1" applyFont="1" applyFill="1" applyBorder="1" applyAlignment="1">
      <alignment vertical="center"/>
    </xf>
    <xf numFmtId="164" fontId="3" fillId="2" borderId="17" xfId="1" applyNumberFormat="1" applyFont="1" applyFill="1" applyBorder="1" applyAlignment="1">
      <alignment vertical="center"/>
    </xf>
    <xf numFmtId="164" fontId="3" fillId="2" borderId="37" xfId="1" applyNumberFormat="1" applyFont="1" applyFill="1" applyBorder="1" applyAlignment="1">
      <alignment vertical="center"/>
    </xf>
    <xf numFmtId="38" fontId="3" fillId="0" borderId="23" xfId="0" applyNumberFormat="1" applyFont="1" applyBorder="1" applyAlignment="1" applyProtection="1">
      <alignment vertical="center"/>
      <protection locked="0"/>
    </xf>
    <xf numFmtId="164" fontId="3" fillId="0" borderId="1" xfId="1" applyNumberFormat="1" applyFont="1" applyBorder="1" applyAlignment="1" applyProtection="1">
      <alignment vertical="center"/>
      <protection locked="0"/>
    </xf>
    <xf numFmtId="164" fontId="3" fillId="0" borderId="1" xfId="1" applyNumberFormat="1" applyFont="1" applyFill="1" applyBorder="1" applyAlignment="1" applyProtection="1">
      <alignment vertical="center"/>
      <protection locked="0"/>
    </xf>
    <xf numFmtId="38" fontId="3" fillId="0" borderId="23" xfId="0" applyNumberFormat="1" applyFont="1" applyBorder="1" applyAlignment="1" applyProtection="1">
      <alignment vertical="center" wrapText="1"/>
      <protection locked="0"/>
    </xf>
    <xf numFmtId="0" fontId="3" fillId="0" borderId="0" xfId="0" applyFont="1" applyProtection="1">
      <protection locked="0"/>
    </xf>
    <xf numFmtId="38" fontId="3" fillId="5" borderId="23" xfId="0" applyNumberFormat="1" applyFont="1" applyFill="1" applyBorder="1" applyAlignment="1" applyProtection="1">
      <alignment vertical="center"/>
      <protection locked="0"/>
    </xf>
    <xf numFmtId="164" fontId="4" fillId="5" borderId="1" xfId="1" applyNumberFormat="1" applyFont="1" applyFill="1" applyBorder="1" applyAlignment="1" applyProtection="1">
      <alignment horizontal="right" vertical="center"/>
      <protection locked="0"/>
    </xf>
    <xf numFmtId="38" fontId="3" fillId="0" borderId="34" xfId="0" applyNumberFormat="1" applyFont="1" applyBorder="1" applyAlignment="1" applyProtection="1">
      <alignment vertical="center" wrapText="1"/>
      <protection locked="0"/>
    </xf>
    <xf numFmtId="164" fontId="3" fillId="0" borderId="9" xfId="1" applyNumberFormat="1" applyFont="1" applyBorder="1" applyAlignment="1" applyProtection="1">
      <alignment vertical="center"/>
      <protection locked="0"/>
    </xf>
    <xf numFmtId="164" fontId="3" fillId="0" borderId="10" xfId="1" applyNumberFormat="1" applyFont="1" applyBorder="1" applyAlignment="1" applyProtection="1">
      <alignment vertical="center"/>
      <protection locked="0"/>
    </xf>
    <xf numFmtId="0" fontId="4" fillId="6" borderId="14" xfId="0" applyFont="1" applyFill="1" applyBorder="1" applyAlignment="1" applyProtection="1">
      <alignment vertical="center" wrapText="1"/>
      <protection locked="0"/>
    </xf>
    <xf numFmtId="0" fontId="4" fillId="6" borderId="14" xfId="0" applyFont="1" applyFill="1" applyBorder="1" applyAlignment="1" applyProtection="1">
      <alignment horizontal="left" vertical="center" wrapText="1"/>
      <protection locked="0"/>
    </xf>
    <xf numFmtId="0" fontId="4" fillId="6" borderId="15" xfId="0" applyFont="1" applyFill="1" applyBorder="1" applyAlignment="1" applyProtection="1">
      <alignment vertical="center"/>
      <protection locked="0"/>
    </xf>
    <xf numFmtId="41" fontId="2" fillId="8" borderId="1" xfId="1" applyFont="1" applyFill="1" applyBorder="1" applyAlignment="1" applyProtection="1">
      <alignment horizontal="center" vertical="center" wrapText="1"/>
      <protection locked="0"/>
    </xf>
    <xf numFmtId="0" fontId="3" fillId="7" borderId="1" xfId="0" applyFont="1" applyFill="1" applyBorder="1" applyProtection="1">
      <protection locked="0"/>
    </xf>
    <xf numFmtId="44" fontId="3" fillId="7" borderId="17" xfId="3" applyFont="1" applyFill="1" applyBorder="1" applyProtection="1">
      <protection locked="0"/>
    </xf>
    <xf numFmtId="41" fontId="2" fillId="8" borderId="20" xfId="1" applyFont="1" applyFill="1" applyBorder="1" applyAlignment="1" applyProtection="1">
      <alignment horizontal="center" vertical="center" wrapText="1"/>
      <protection locked="0"/>
    </xf>
    <xf numFmtId="0" fontId="3" fillId="7" borderId="20" xfId="0" applyFont="1" applyFill="1" applyBorder="1" applyProtection="1">
      <protection locked="0"/>
    </xf>
    <xf numFmtId="44" fontId="3" fillId="7" borderId="21" xfId="3" applyFont="1" applyFill="1" applyBorder="1" applyProtection="1">
      <protection locked="0"/>
    </xf>
    <xf numFmtId="164" fontId="4" fillId="3" borderId="24" xfId="1" applyNumberFormat="1" applyFont="1" applyFill="1" applyBorder="1" applyAlignment="1" applyProtection="1">
      <alignment horizontal="right" vertical="center"/>
      <protection locked="0"/>
    </xf>
    <xf numFmtId="0" fontId="16" fillId="0" borderId="17" xfId="0" applyFont="1" applyBorder="1" applyAlignment="1" applyProtection="1">
      <alignment vertical="center"/>
      <protection locked="0"/>
    </xf>
    <xf numFmtId="164" fontId="3" fillId="0" borderId="17" xfId="1" applyNumberFormat="1" applyFont="1" applyFill="1" applyBorder="1" applyAlignment="1" applyProtection="1">
      <alignment horizontal="left" vertical="center"/>
      <protection locked="0"/>
    </xf>
    <xf numFmtId="164" fontId="3" fillId="0" borderId="17" xfId="1" applyNumberFormat="1" applyFont="1" applyFill="1" applyBorder="1" applyAlignment="1" applyProtection="1">
      <alignment vertical="center"/>
      <protection locked="0"/>
    </xf>
    <xf numFmtId="164" fontId="4" fillId="5" borderId="17" xfId="1" applyNumberFormat="1" applyFont="1" applyFill="1" applyBorder="1" applyAlignment="1" applyProtection="1">
      <alignment horizontal="right" vertical="center"/>
      <protection locked="0"/>
    </xf>
    <xf numFmtId="164" fontId="3" fillId="0" borderId="35" xfId="1" applyNumberFormat="1" applyFont="1" applyFill="1" applyBorder="1" applyAlignment="1" applyProtection="1">
      <alignment vertical="center"/>
      <protection locked="0"/>
    </xf>
    <xf numFmtId="0" fontId="3" fillId="0" borderId="32" xfId="0" applyFont="1" applyBorder="1" applyAlignment="1" applyProtection="1">
      <alignment horizontal="center"/>
      <protection locked="0"/>
    </xf>
    <xf numFmtId="0" fontId="4" fillId="0" borderId="0" xfId="0" applyFont="1" applyAlignment="1" applyProtection="1">
      <alignment vertical="center"/>
      <protection locked="0"/>
    </xf>
    <xf numFmtId="38" fontId="4" fillId="2" borderId="25" xfId="0" applyNumberFormat="1" applyFont="1" applyFill="1" applyBorder="1" applyAlignment="1" applyProtection="1">
      <alignment horizontal="left" vertical="center"/>
      <protection locked="0"/>
    </xf>
    <xf numFmtId="38" fontId="4" fillId="2" borderId="23" xfId="0" applyNumberFormat="1" applyFont="1" applyFill="1" applyBorder="1" applyAlignment="1" applyProtection="1">
      <alignment horizontal="left" vertical="center"/>
      <protection locked="0"/>
    </xf>
    <xf numFmtId="38" fontId="13" fillId="9" borderId="26" xfId="0" applyNumberFormat="1" applyFont="1" applyFill="1" applyBorder="1" applyAlignment="1" applyProtection="1">
      <alignment horizontal="left" vertical="center"/>
      <protection locked="0"/>
    </xf>
    <xf numFmtId="0" fontId="3" fillId="7" borderId="16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left"/>
    </xf>
    <xf numFmtId="0" fontId="3" fillId="7" borderId="18" xfId="0" applyFont="1" applyFill="1" applyBorder="1" applyAlignment="1">
      <alignment horizontal="left"/>
    </xf>
    <xf numFmtId="0" fontId="3" fillId="7" borderId="19" xfId="0" applyFont="1" applyFill="1" applyBorder="1" applyAlignment="1">
      <alignment horizontal="left"/>
    </xf>
    <xf numFmtId="0" fontId="14" fillId="0" borderId="0" xfId="0" applyFont="1" applyAlignment="1">
      <alignment horizontal="center" vertical="top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3" fillId="0" borderId="30" xfId="0" applyFont="1" applyBorder="1" applyAlignment="1">
      <alignment horizontal="center"/>
    </xf>
    <xf numFmtId="0" fontId="3" fillId="0" borderId="31" xfId="0" applyFont="1" applyBorder="1" applyAlignment="1">
      <alignment horizontal="center"/>
    </xf>
    <xf numFmtId="164" fontId="4" fillId="5" borderId="28" xfId="1" applyNumberFormat="1" applyFont="1" applyFill="1" applyBorder="1" applyAlignment="1">
      <alignment horizontal="center" vertical="center"/>
    </xf>
    <xf numFmtId="164" fontId="4" fillId="5" borderId="29" xfId="1" applyNumberFormat="1" applyFont="1" applyFill="1" applyBorder="1" applyAlignment="1">
      <alignment horizontal="center" vertical="center"/>
    </xf>
    <xf numFmtId="164" fontId="4" fillId="5" borderId="33" xfId="1" applyNumberFormat="1" applyFont="1" applyFill="1" applyBorder="1" applyAlignment="1">
      <alignment horizontal="center" vertical="center"/>
    </xf>
    <xf numFmtId="0" fontId="4" fillId="6" borderId="12" xfId="0" applyFont="1" applyFill="1" applyBorder="1" applyAlignment="1">
      <alignment horizontal="left" vertical="center" wrapText="1"/>
    </xf>
    <xf numFmtId="0" fontId="4" fillId="6" borderId="13" xfId="0" applyFont="1" applyFill="1" applyBorder="1" applyAlignment="1">
      <alignment horizontal="left" vertical="center" wrapText="1"/>
    </xf>
    <xf numFmtId="0" fontId="3" fillId="7" borderId="18" xfId="0" applyFont="1" applyFill="1" applyBorder="1" applyAlignment="1" applyProtection="1">
      <alignment horizontal="left"/>
      <protection locked="0"/>
    </xf>
    <xf numFmtId="0" fontId="3" fillId="7" borderId="19" xfId="0" applyFont="1" applyFill="1" applyBorder="1" applyAlignment="1" applyProtection="1">
      <alignment horizontal="left"/>
      <protection locked="0"/>
    </xf>
    <xf numFmtId="0" fontId="4" fillId="6" borderId="12" xfId="0" applyFont="1" applyFill="1" applyBorder="1" applyAlignment="1" applyProtection="1">
      <alignment horizontal="left" vertical="center" wrapText="1"/>
      <protection locked="0"/>
    </xf>
    <xf numFmtId="0" fontId="4" fillId="6" borderId="13" xfId="0" applyFont="1" applyFill="1" applyBorder="1" applyAlignment="1" applyProtection="1">
      <alignment horizontal="left" vertical="center" wrapText="1"/>
      <protection locked="0"/>
    </xf>
    <xf numFmtId="0" fontId="3" fillId="7" borderId="16" xfId="0" applyFont="1" applyFill="1" applyBorder="1" applyAlignment="1" applyProtection="1">
      <alignment horizontal="left"/>
      <protection locked="0"/>
    </xf>
    <xf numFmtId="0" fontId="3" fillId="7" borderId="2" xfId="0" applyFont="1" applyFill="1" applyBorder="1" applyAlignment="1" applyProtection="1">
      <alignment horizontal="left"/>
      <protection locked="0"/>
    </xf>
    <xf numFmtId="0" fontId="3" fillId="0" borderId="30" xfId="0" applyFont="1" applyBorder="1" applyAlignment="1" applyProtection="1">
      <alignment horizontal="center"/>
      <protection locked="0"/>
    </xf>
    <xf numFmtId="0" fontId="3" fillId="0" borderId="31" xfId="0" applyFont="1" applyBorder="1" applyAlignment="1" applyProtection="1">
      <alignment horizont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vertical="center" wrapText="1"/>
      <protection locked="0"/>
    </xf>
    <xf numFmtId="164" fontId="4" fillId="5" borderId="32" xfId="1" applyNumberFormat="1" applyFont="1" applyFill="1" applyBorder="1" applyAlignment="1">
      <alignment horizontal="center" vertical="center"/>
    </xf>
    <xf numFmtId="42" fontId="4" fillId="0" borderId="1" xfId="2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42" fontId="4" fillId="0" borderId="1" xfId="2" applyFont="1" applyFill="1" applyBorder="1" applyAlignment="1">
      <alignment horizontal="right" vertical="center"/>
    </xf>
    <xf numFmtId="42" fontId="4" fillId="0" borderId="1" xfId="2" applyFont="1" applyFill="1" applyBorder="1" applyAlignment="1">
      <alignment horizontal="left" wrapText="1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right" vertical="center"/>
    </xf>
    <xf numFmtId="42" fontId="9" fillId="0" borderId="0" xfId="2" applyFont="1" applyFill="1" applyAlignment="1">
      <alignment horizontal="right"/>
    </xf>
    <xf numFmtId="42" fontId="10" fillId="0" borderId="0" xfId="2" applyFont="1" applyFill="1" applyAlignment="1">
      <alignment horizontal="center"/>
    </xf>
    <xf numFmtId="42" fontId="3" fillId="0" borderId="1" xfId="2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0" xfId="0" applyFont="1" applyAlignment="1"/>
    <xf numFmtId="0" fontId="3" fillId="0" borderId="0" xfId="0" applyFont="1" applyAlignment="1" applyProtection="1">
      <protection locked="0"/>
    </xf>
  </cellXfs>
  <cellStyles count="4">
    <cellStyle name="Comma [0]" xfId="1" builtinId="6"/>
    <cellStyle name="Currency" xfId="3" builtinId="4"/>
    <cellStyle name="Currency [0]" xfId="2" builtinId="7"/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60614</xdr:colOff>
      <xdr:row>1</xdr:row>
      <xdr:rowOff>34634</xdr:rowOff>
    </xdr:from>
    <xdr:to>
      <xdr:col>6</xdr:col>
      <xdr:colOff>4505325</xdr:colOff>
      <xdr:row>1</xdr:row>
      <xdr:rowOff>2047875</xdr:rowOff>
    </xdr:to>
    <xdr:sp macro="" textlink="">
      <xdr:nvSpPr>
        <xdr:cNvPr id="2" name="Rounded Rectang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308264" y="196559"/>
          <a:ext cx="11321761" cy="2013241"/>
        </a:xfrm>
        <a:prstGeom prst="roundRect">
          <a:avLst/>
        </a:prstGeom>
        <a:solidFill>
          <a:srgbClr val="FFFF99"/>
        </a:solidFill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 </a:t>
          </a:r>
          <a:r>
            <a:rPr lang="en-US" sz="1100" b="1"/>
            <a:t>Before Getting Started:</a:t>
          </a:r>
        </a:p>
        <a:p>
          <a:pPr marL="228600" indent="-228600" algn="l">
            <a:buFont typeface="+mj-lt"/>
            <a:buAutoNum type="arabicPeriod"/>
          </a:pP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Please refer to Grant Coverage in the guidelines.  </a:t>
          </a:r>
        </a:p>
        <a:p>
          <a:pPr marL="228600" indent="-228600" algn="l">
            <a:buFont typeface="+mj-lt"/>
            <a:buAutoNum type="arabicPeriod"/>
          </a:pPr>
          <a:r>
            <a:rPr lang="en-US" sz="1100"/>
            <a:t>Please note that when filling in the budget, </a:t>
          </a:r>
          <a:r>
            <a:rPr lang="en-US" sz="1100">
              <a:solidFill>
                <a:srgbClr val="FF0000"/>
              </a:solidFill>
            </a:rPr>
            <a:t>categories </a:t>
          </a:r>
          <a:r>
            <a:rPr lang="en-US" sz="1100"/>
            <a:t>(A) through (D) (e.g. Personnel &amp; Honoraria, Travel &amp; Per Diem, etc.) </a:t>
          </a:r>
          <a:r>
            <a:rPr lang="en-US" sz="1100">
              <a:solidFill>
                <a:srgbClr val="FF0000"/>
              </a:solidFill>
            </a:rPr>
            <a:t>are fixed and cannot be altered</a:t>
          </a:r>
          <a:r>
            <a:rPr lang="en-US" sz="1100"/>
            <a:t>. Within each of these categories,  </a:t>
          </a:r>
          <a:r>
            <a:rPr lang="en-US" sz="1100">
              <a:solidFill>
                <a:srgbClr val="FF0000"/>
              </a:solidFill>
            </a:rPr>
            <a:t>however, there is line item flexibility</a:t>
          </a:r>
          <a:r>
            <a:rPr lang="en-US" sz="1100"/>
            <a:t>. </a:t>
          </a:r>
          <a:r>
            <a:rPr lang="en-US" sz="1100">
              <a:solidFill>
                <a:srgbClr val="FF0000"/>
              </a:solidFill>
            </a:rPr>
            <a:t>Applicants are free to delete, alter, or add new lines items where necessary and appropriate</a:t>
          </a:r>
          <a:r>
            <a:rPr lang="en-US" sz="1100"/>
            <a:t>. </a:t>
          </a:r>
        </a:p>
        <a:p>
          <a:pPr marL="228600" indent="-228600" algn="l">
            <a:buFont typeface="+mj-lt"/>
            <a:buAutoNum type="arabicPeriod"/>
          </a:pPr>
          <a:r>
            <a:rPr lang="en-US" sz="1100">
              <a:solidFill>
                <a:srgbClr val="FF0000"/>
              </a:solidFill>
            </a:rPr>
            <a:t>Details of each budget line item (under "Items") must be broken down into unit cost </a:t>
          </a:r>
          <a:r>
            <a:rPr lang="en-US" sz="1100"/>
            <a:t>(e.g. salary per day or meal cost per peron). </a:t>
          </a:r>
          <a:r>
            <a:rPr lang="en-US" sz="1100">
              <a:solidFill>
                <a:srgbClr val="FF0000"/>
              </a:solidFill>
            </a:rPr>
            <a:t>The breakdowns should be </a:t>
          </a:r>
          <a:r>
            <a:rPr lang="en-US" sz="1100"/>
            <a:t>calculated based on the amount requested of JF only and </a:t>
          </a:r>
          <a:r>
            <a:rPr lang="en-US" sz="1100" b="0">
              <a:solidFill>
                <a:srgbClr val="FF0000"/>
              </a:solidFill>
            </a:rPr>
            <a:t>NOT the total cost</a:t>
          </a:r>
          <a:r>
            <a:rPr lang="en-US" sz="1100" b="0"/>
            <a:t>. </a:t>
          </a:r>
        </a:p>
        <a:p>
          <a:pPr marL="228600" indent="-228600" algn="l">
            <a:buFont typeface="+mj-lt"/>
            <a:buAutoNum type="arabicPeriod"/>
          </a:pPr>
          <a:r>
            <a:rPr lang="en-US" sz="1100">
              <a:solidFill>
                <a:srgbClr val="FF0000"/>
              </a:solidFill>
            </a:rPr>
            <a:t>Grants</a:t>
          </a:r>
          <a:r>
            <a:rPr lang="en-US" sz="1100"/>
            <a:t> are capped at </a:t>
          </a:r>
          <a:r>
            <a:rPr lang="en-US" sz="1100">
              <a:solidFill>
                <a:srgbClr val="FF0000"/>
              </a:solidFill>
            </a:rPr>
            <a:t>$30,000</a:t>
          </a:r>
          <a:r>
            <a:rPr lang="en-US" sz="1100"/>
            <a:t>. </a:t>
          </a:r>
          <a:r>
            <a:rPr 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A minimum of </a:t>
          </a:r>
          <a:r>
            <a:rPr lang="en-US" sz="1100" b="0" i="0" u="non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20% </a:t>
          </a:r>
          <a:r>
            <a:rPr lang="en-US" sz="1100" b="0" i="0" u="non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of the total project budget </a:t>
          </a:r>
          <a:r>
            <a:rPr lang="en-US" sz="1100" b="0" i="0" u="non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must be secured from non-JF sources </a:t>
          </a:r>
          <a:r>
            <a:rPr lang="en-US" sz="1100" b="0" i="0" u="non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marL="228600" indent="-228600" algn="l">
            <a:buFont typeface="+mj-lt"/>
            <a:buAutoNum type="arabicPeriod"/>
          </a:pPr>
          <a:r>
            <a:rPr lang="en-US" sz="1100" u="none"/>
            <a:t>For</a:t>
          </a:r>
          <a:r>
            <a:rPr lang="en-US" sz="1100" u="none" baseline="0"/>
            <a:t> "</a:t>
          </a:r>
          <a:r>
            <a:rPr lang="en-US" sz="1100" u="none"/>
            <a:t>Amount Requested from Other Sources",</a:t>
          </a:r>
          <a:r>
            <a:rPr lang="en-US" sz="1100" u="none" baseline="0"/>
            <a:t> p</a:t>
          </a:r>
          <a:r>
            <a:rPr lang="en-US" sz="1100" u="none"/>
            <a:t>lease list all other anticipated contributions applied to this project from other sources, including expenses covered by your institution’s funds or by in-kind contributions.</a:t>
          </a:r>
        </a:p>
        <a:p>
          <a:pPr marL="228600" indent="-228600" algn="l">
            <a:buFont typeface="+mj-lt"/>
            <a:buAutoNum type="arabicPeriod"/>
          </a:pPr>
          <a:r>
            <a:rPr lang="en-US" sz="1100"/>
            <a:t>Indirect costs requested of JF are limited to 10% maximum of direct costs requested of JF. Certain overhead costs, like rent and utilities, fall under the indirect costs category for JF. </a:t>
          </a:r>
        </a:p>
        <a:p>
          <a:pPr algn="l"/>
          <a:r>
            <a:rPr lang="en-US" sz="1100"/>
            <a:t>                                                                    </a:t>
          </a:r>
        </a:p>
      </xdr:txBody>
    </xdr:sp>
    <xdr:clientData/>
  </xdr:twoCellAnchor>
  <xdr:twoCellAnchor editAs="oneCell">
    <xdr:from>
      <xdr:col>9</xdr:col>
      <xdr:colOff>0</xdr:colOff>
      <xdr:row>1</xdr:row>
      <xdr:rowOff>0</xdr:rowOff>
    </xdr:from>
    <xdr:to>
      <xdr:col>9</xdr:col>
      <xdr:colOff>304800</xdr:colOff>
      <xdr:row>1</xdr:row>
      <xdr:rowOff>304800</xdr:rowOff>
    </xdr:to>
    <xdr:sp macro="" textlink="">
      <xdr:nvSpPr>
        <xdr:cNvPr id="1025" name="AutoShape 1" descr="data:image/png;charset=utf-8;base64,iVBORw0KGgoAAAANSUhEUgAAAasAAACECAYAAAAunAQ6AAAAAXNSR0IArs4c6QAAAARnQU1BAACxjwv8YQUAAAAJcEhZcwAADsMAAA7DAcdvqGQAABZ2SURBVHhe7d17kGRVfQdwEhONMeFhqkIehcTaAKkkUmg2mhiDPKpYDWLEirtqIKXgYzdqBNTIriUPTaBBFzSIIy95GIdlF1aEXnYXiDCzLPHBziyYF8wAiprHrknM689lcr7Tc4Zzf/d7bp97errn9sx3qj5VO92/87vnntt9vn17t2oP6vLzYyIiIgNS+8cP/HEREZEBSQ4tFD3Peb7zAueFc35aRESkT3zWIHeQP8ihaGj5oHrBdfe9/Zkv7PyjGRERkUFC/iCH5vKIBtZsUDmHYMD/zfxARERkoJA/yKG5PEIuFX6QXrj1epFzOIr/1w0SEREZpLmwOnwuj5BLhbsr/IIUO9g5ohNW3xcRERmoubA6Yi6PkEvzYYU/4F9h4C+3DnNWKKxERGQxzIXVirk8Qi75fyU4H1b4Fxkvdo5SWImIyGKYC6uj5vIIuUTD6uecYzph9T0REZGBmgurY+byqHtY/Y8bJCIiMkgZYfWMiIjIQCmsRESk8TLC6rsiIiIDpbASEZHGqx1W/+0GiYiIDFJGWH1HRERkoBRWIiLSeBlh9bSIiMhAKaxERKTxaofVf808JcSjTz4489IVL8Fizrv4so/SWukPrHe4/rgeuC6sVkSGi8JqgdiN0mO10h9s/fWBQWRpyAirJ5Pt3tsu3W3EoO7kVcfPbi4Yx/o1WTyseL0UPf3DPTOf+cJfzLx5zaml18zLV75s5ux1fzyzZdsNdKwXjvE6YcXrRWR41A+rZ93ARBe3+AaeAsH16PSDtG8Txc6V1UoR1u7Qww6h62chyHZPug8zpA+rR29WKyLDpXZY/ejZ6WQXt/68tHnUgQ1s7/QDtHfTxM6V1Q6Lze3rS3c5OE9Wmwt3TGH/FHhdsF6sdqHnOyxwhxquA67jsLyXRJhGhxWcvOr3ae+mWYphxc5pIa9HL68P1o/VLdewYmuxY3wTrRUZBhlhNZUsvtkV6x6avLty48LzdkzTxObPaodF6vXLsXf6a6XegLumG0avnHlq/7fmaze3r3N3YG8v1IW9vPB5rxNW5dqljq3FjvFbaa3IMGhEWHlXjnyyVA/DsOEorOqJXeuqDRUBh9DCV1rsedZPYfUchZUMs0aFFT5N23pQWC2OfoaVvVPyWG0q1k9h9RyFlQyz2mH1n88+keyi1kdKbxhsdqzWs/WAPqwWvcI6fOKenP4bWgt4zv6DgTev+QNaG8K4s9zm+vKVv1k4Fh7bNXnXbA07V7C9Quh7xcgnSufRTWw9vO1uU7LzBcwZ54uv2Z7c/83o2HBMim7zYWLnzGpTsX5+bjhf/DlcE3zliPXA14y2Vze9rHEM6v3rwf7rSDx23oa18683pu7rCMeoO0eRxdKosMIbx9YD3visntViE2G1ENuIWa2HDYKNCaGGnSuwnoBNidWniK0hNrLUDQsbFdukY+dRpeqaxmCjZ718uOSI9cPrx27+FgImZeNeiDVmMM9uc/Ric2W13VS9X0SaJCOsHk/GNr6TV72G1gKrP/Swg90b8xu03tbC9vFRWgt4jo1htXDWurfRegbzZI+zvikBWIWt4a7Jr0bnUOWG0SsKfdg16KbqmsZcMXIx7QVYn9g1r8J61VkTXG/W11uoNbbqvM483NHZNWJ13VS9X0SapBFhhU0g9obd3L62VO+x+oUKKxyX1dZl+8bmUAfWNew5OX1/1ibqYf17mZ+dTwrMmfXycD4ILdSx8QzrU1e4FqGFXONQLx9ccIcV9sJ7i9XF4HxyPhSILIaMsPqnZBe1Plx6g6TCG2lz+xra12Pjto9/mdYCnmNjWK39uy0P5/Tk/q/P1qCf/TsLy/ZloYxNZ9fknfM1OG92/Mnp+wq9PNYT80IfP1fA72y+nU2v3Jddv86HjXJtjvM2vLfUn8H8qq6rx8Z6mLdfY6wjerI6zMn2hX6sMeZh6wDrHr4eUBd7L4V1IVabsoYiTVU7rP7DDUrVS1hhc5hwb1LW12Pj7nFvSFYLeI6NSa3DRmZrIXZXCLbWhhB+tzXA5oD1tHVYI1uHntNuA7W1gMdZELJ6dv1Ocpu+retF1dpZOHbVa4KNARyD1bN1YOfXrzVm546vR8OaEPvqNPaatHVQ9d4QabrGhpUXezMCq1+IsIrNO7Y5QewOy9bZ56s2f1t7uvt0bmvYBsZCLYQ+dgxbt0GEFdR5neCO+zZ398L6sHq2Zl7s781S6hZijdnXiuHz1ri7i7L1seth60BhJcMsI6z+MVmdTahK55NxuT+rvWf8r2kt4Dk2xtZhA7A1nU2hWBeKnauts5+48butATbXzgZZrDt9zetLdTmuGLmo1JudU7d1yDUxfW+tu6zxya+UerA6tmZe6uuhH2uM+bOauhB44Vw9Vlv13hBpuoGHVWyzwxuparO6fnRjaQyrq3pDpm5O7C6patMDdq5g69jGh8fCzRd3DuxTN1uD2B1dXez86ly/hYLQwnHZ+Ydw3nYsq6u6br28HnKEc8E1ZjU5wrl6rE5hJcOsdlj9+7P/kOzC1odKbxhsdqzW2+g+fdoxcJzbMGwtq9vm3pC2zsNzbIytYzU4F1sXYucKti42h26weU/tf7jUj9XmwLrb3jnXb6HgXHH8qtAacwEfjmE1Vdetl9dDjnCNY6+XurA+4Vw9Vlv13hBpuoyw+vtkF7bOK71hTlr1e7Q29NIVR5TGwdT+3YU6VrNt/EuFmhCeY2NsHavBudi6EDtXYLVnrXsrra2yqT1Ce7HaurDee6Z3lnrnXr+FNDa5NRpY9pqk1IR6eT3UZdc49nqpK3Z+rLbqvSHSdI0Mq3M3vKc0DuybLaUmlLo5sc2xatOD2OZj66o2Xwa1saCCnLmmyr1+C+260U+V5gH2PFNqQv18PXSzceTCUk9gtTlYb4WVDLOMsPq7ZPHNjtd7bBxsG7+lUMdqNrU/X6gJYTwbY+swR1tz+prXlepCsTnbOtsbfc9at6ZwN4nNEY9vHLnA3U0+VOoRYnM9d8O7aW1duddvocWuWycwnqtLqQn18nrodY1jx+52vVOx3vb9IzJMGhlWx638jdI4sHXs68KqzQkBYOvB1iE8bA0CJLaR4PGUOY9N3lF6vtcNhM0V68Jq62pKWMXurPB4WMdqFiKs+rHGe6Z3lHqCPadcrLfCSoZZ7bD6oRuUKrbZsVovtjEhDGwt+8T7K24TsXXwTrLheLa26msnW/uEC6pYCEJY2yabI+aFjSusqwN3krYn4K6M1deBHqw3q60L4Z9y7ljf2AcBO5bVsGvmsesBtq5fa8zOC69fnDOrryP21SWrFRkGGWH17WQXts4tvWE6YVWuHZu8ndZ7141eXhqDr2JYLcJjz/T2+b4s1EK27xP7d9E3O2CDwvOowyYW20i9sG97/GZaw2DO4L8O9OfDYINjPTAWxwxrMXc8hp54HufZ2XSLPSE2X4RMuAb2GN3YvpgHri+ula9B/6r1xRzCnsDq8JqydV7s/FhtP9YY58x6oh7P2WuO9cGa4HWPdUFd+HyIveZR7+eK3rHrLtJEAw+rHHjDs/54w7H6uljvhZq77dst3KrENt7YJ/9Usb7YdFm9FfsAEhMLiVTYdH1YhljtQoVVv9a4l9cDsJ4Q+yBn2aAVaaqMsHos2UJs+CeterXbmMZpfzh3w7voOAYbA6tnfXHMOhsJ5pnSu25fC8ewPeGd61bT+hSdjbTcE1L64tzZ2BisAeuTAkE1NrmF9mX1VecWDyte3481xrngnNiYFKwn7Jm+h9ZbnbDiPUSapHZY7XeDUl3QQ1jha5drRy+nfa2UTeQct8k/7jZJNifWE1B/otuIbb2FnqhP6Y1zsjV1PeI2ItsXbm1fnbXxYRzrB1iDbuGK9Wdjq+CYsa/WYnAczIf1AzbGXxsmFlas1uvXGr9pTfzvPWNwXVg/L+W1FnstiTRNRlg9muzByc3JGxI2AAQDQuXW9udovyrt8ZvcG35VYSPBmxn9HpneNl937ehlhRocM+zDYExOb4wJ++C8/HMe+oQ9PJzPBa1zSvXw6ZGPl+pDmAc2dha0uB54HM+jDzs2g1rbD73QJ7UH488Tve1rBb9jDVPnibnY8ejPagE9bRCnvB6gH2uMuthaAB4H1KS+R/AexDxsP/TBObAxIk3U17CSIrYBddvI7GYK2KxYrYjIUqWwGhCEklvDElbrPb5/rHCn5nW7sxIRWWoywmqvZGiP31gKHcDXMfhKB8Hka/Hna0db7q7q1+mYR6bbhd4iIktd7bDa5wZJHnaXVNc71q2mvUVElrKMsJqUTNe4uyW3jtlwp/X4/gdpbxGRpUxhNWAIrLp3WKi/oPVB2k9EZDnICKsJWQDXjF468451b5k5cdXv0vDC43gedY/vf4D2EBFZLmqH1b+5QSIiIoOUEVZ7REREBkphJSIijZcRVo+IiIgMlMJKREQar3ZY/euz3xIRERmo+mF1wA0UEREZIIWViIg0XkZYfVNERGSgFFYiItJ4tcPqXw58Q0REZKAUViIi0ngZYfV1ERGRgVJYiYhI42WE1d+KiIgMVO2w+mc3SEREZJAUVpLlS+2NM4cc9rN48czCn/EYqxUR6VVGWD0sMnPCKa+aDyoPj7FaEZFeZYTV7mT3T9xc+PRdF8azvrL44mHF60VEelE7rH7gBqX6WOtPSxtaHRjP+srii4UVqxUR6VVGWD2U7GOtdaUNrQ6MZ31l8cXDiteLiPSi0WF138RNtK8sPoWViAzSooQVq5XhorASkUHKCKtdyeJhxetleJxwyitL1xWPsVoRkV7VDqvvu0GpNkTCitXKcHktCSs8xmpFRHqVEVbjyTa01pY2NGC13dzSvrz0z+Dx+9axz9F6sBsq6u+d+CKt/fa+9kxr5MMzb1x90syRK365MA6/oxeef3hqEx3vYT7hePw5fP7q0QtL88LvWCvMIawF9PuTtW8q9Dx25a/NfGD9mV3ngvmGa4ZjhM+zuaB3bC4hOw7wGKu1cFy2zjg2zhXXmo0TkeVraMIKGzPrZcPAw4aYUou+2CBtbRWEgO3jsXPG4zbEmDBMERYsEEKor9rY7XgfJqlzqdMbuoUV+nU7rofgin2wEJHlJyOsxpLFw4rXd/OB9WfQflePXlCqPXLFL5XqbmlfVqh5eOrWwp1HHa2RDxV6eeycMT/7WEwnJC5Lnhfq7p24gc6FhVWduUDnzrV7b+iEVbkW6h4Xqs5NRJaX2mH1PTcoVSysWG2Kx/bdTTdxPIbnfB07LjbSsFesLpU95kL0zHXa6pNK8wAbKGztukHop/QGtsZwswtfW5sKx2frLCLLS0ZYPZhsQ+u9pc0nxWtP+W3aDy4dOY+OwbHw/GP77qKb8taxq7r2OnPtH7qNtTXbw9fsdJ/sEQZhnYfasB9UnTPmhTsM1OEYsXMJ4W5y99To7BgcLxY44Zw9rCOrBT8XPw5/jvX2c+7WO3bd2F0u1jS8JphHbA5Yp7CfiCw/GWH1QLLcsALWz2ObHzY5bOrsmAgh1gf1/vlOIJRrPHbMTkAW62LnjPntnLi+VI9js3q4evTjpXo8xmq3jv1VqTYWVjgXNhf0YPWnrT6xVBsPq2Idmy/r52Fetv7YlcfQWhFZPoYyrHCHwcZgs7SfzH2IsT51sM25TlixcIBYQHTuJsr1kFrP5hwLTQ/BwMbYutSwQjDZOhasIXsNgdWJyPKREVZfS7ah9Z7SppOis+nxnh7bLBnMgY2vK745F+ti52zrvMf23Unrt459ltYDCxR2nqlzDsXmv3vqy4W61N4seHLsnLiu1FtElo/aYfWMG5RqfWTjY7V17XCbF+sdwkb5qAsDNt5CP8wXdwIsDBhszrZPzjmz+jtcWLFaYEGB46bUsTmHbmpfWhoDdj4pvbH2tiZX1XqIyNKXEVb3J1vfendp0wFWm+PMtafR/t6lI+fQcaEdE9e4TXYlHd8Nxtl+OefM6u8Y+wytBTZfHDeljs05hOPaMWDnk9I71isHrlPYW0SWl6EOK/aPHkLHrjyajvOwAfbyNRXb+BVW3XvV1W3OIrL01Q6r7x64L9n61rtKGw+w2rouGfkg7W1dNbqBjoduYdcNNlHbM+ecWf3tY1fSWmBBgeOm1LE5h25q/2VpDNj5pPTGhwFbA1XnJiLCDGVY7d13h7sj+plSX/YYAgn1tkdsUz5t9Qmzz9kxqRv/sIfV+9e/rTQGbF1qb1sDWF9bJyJSJSOs7k0W37h5fSr2d1XYKGN3W52NvNiDza2z2RbrvPjmXKzLOWdWf/vYFbQW2FzYObI6BPquqZtLtR6728TXqbYudT1YP1w/WyciUiUjrHYmW986u7RRAatNtWNihPa8fWzj7PNHrvjF0nOdDfqmQh82tzPXvqFQ4+3dt4X27WzOxdqcc2b1/nwYHlZnJ9UBwgfnZOsvGfkzWo+7LVsbD6tiXexODdfR1oqIxAxdWLFNMgyZq0bXl563NVV12LD9Ro6Aw+/s60Vgm/MwhBXgnLAGqMP5xoIKbNDHerP1wFhb52HONrRQj3PHc/4YCjYRqR1W3zmwI9n5kY071Y3tTxb64XdWNz51Y6GO3QXB9onPz9dgDKup4/hTfqtwXIids60LsfotbsNmtYDj2nocN6WurjNcyNu+sd5sPeB9699aqq2jai1EZHlodFjZDZiFEDbCsAawudk6sJtp3fnZOyy2OTc9rGJ3iQy+Lpzct7nUN9abrQegB3rZ+lQKKxHJCKvtyc5vnVXaeOrA+Kpe2Hgn991WOKbHNlPYMvbpQl3Kp/7OV2bnl3p2NuficWPnbOtCrN7OM8TOLVyrqjo8dmP7E11DC3WxtYVYb1br5bweMM/OnTPvKSLLQ0ZY3ZNs+wT+R1r+lVyKG9sXz/c6Y+2phec6AfLRwvFCsWOzMVvGPjXb/9iVRxVqsfligx2f+uJsnZ3DJSPvp73scTHO1oXsxo95+GMydtPHWoRr5cUD5R4XRJtm+4TnjHm/YfXxtJeFcw8DD39m62HhuKjDcex6Ax7DHN+3fs3stUI96yMiy0vtsHraDZLhEAsrVisi0mQZYbVNhsTxp7yChNUraK2ISJMprJYwhZWILBUZYdWWIREPK14vItJUGWF1twyJeFjxehGRpqodVk+5QTIcYmHFakVEmiwjrO6SIfHZ0Y+U/nk5HmO1IiJNlhFWXxURERmo2mH15IE7RUREBkphJSIijZcRVl8REREZKIWViIg0XkZYbRURERmo2mE1feAOERGRgVJYiYhI42WE1e0iIiIDpbASEZHGqx1WUwe2iIiIDFRGWG0WEREZKIWViIg0XkZY3SYiIjJQdcLqaIWViIgshrmwOnouj7qH1RMHNomIiAxUSli90DnMWTGy4y0/wgAREZFBQv4gh+byCLlUCqufcg5xjnSOc17jvN451XmjiIhInyBnkDfIHeQPcgh5hFyaDyv84A/Pd17kHO78qvMy55XO7zivFhER6RPkzKsc5A7yBzmEPEIuzQcVfvDLTzhIsUOdX3Be4mDQUQ7+ZYaIiEg/4O+okDXIHeQPcgh5hFwqhBV+cKv1kw6+IzzYebHz8w4SDoNFRET6ATmDvEHuIH+QQ8gj5FLpB+mFJ57noAi3X0g2wEAREZF+8FmD3EH+IIcKf1dlf/BEGFq4BQMMFhER6QefNWFIRYOK/fgBIiIi/Rb5Oeig/weILBqZyn8EVQAAAABJRU5ErkJggg==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ChangeAspect="1" noChangeArrowheads="1"/>
        </xdr:cNvSpPr>
      </xdr:nvSpPr>
      <xdr:spPr bwMode="auto">
        <a:xfrm>
          <a:off x="12906375" y="16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6</xdr:col>
      <xdr:colOff>3057525</xdr:colOff>
      <xdr:row>4</xdr:row>
      <xdr:rowOff>9525</xdr:rowOff>
    </xdr:from>
    <xdr:ext cx="1447800" cy="53065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0182225" y="2486025"/>
          <a:ext cx="1447800" cy="530658"/>
        </a:xfrm>
        <a:prstGeom prst="rect">
          <a:avLst/>
        </a:prstGeom>
        <a:solidFill>
          <a:srgbClr val="FFFF00"/>
        </a:solidFill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2800" b="1">
              <a:solidFill>
                <a:srgbClr val="FF0000"/>
              </a:solidFill>
            </a:rPr>
            <a:t>Sample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60614</xdr:colOff>
      <xdr:row>1</xdr:row>
      <xdr:rowOff>34634</xdr:rowOff>
    </xdr:from>
    <xdr:to>
      <xdr:col>6</xdr:col>
      <xdr:colOff>4505325</xdr:colOff>
      <xdr:row>1</xdr:row>
      <xdr:rowOff>2047875</xdr:rowOff>
    </xdr:to>
    <xdr:sp macro="" textlink="">
      <xdr:nvSpPr>
        <xdr:cNvPr id="2" name="Rounded Rectangl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08264" y="196559"/>
          <a:ext cx="11321761" cy="2013241"/>
        </a:xfrm>
        <a:prstGeom prst="roundRect">
          <a:avLst/>
        </a:prstGeom>
        <a:solidFill>
          <a:srgbClr val="FFFF99"/>
        </a:solidFill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 </a:t>
          </a:r>
          <a:r>
            <a:rPr lang="en-US" sz="1100" b="1"/>
            <a:t>Before Getting Started:</a:t>
          </a:r>
        </a:p>
        <a:p>
          <a:pPr marL="228600" indent="-228600" algn="l">
            <a:buFont typeface="+mj-lt"/>
            <a:buAutoNum type="arabicPeriod"/>
          </a:pP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Please refer to Grant Coverage in the guidelines.  </a:t>
          </a:r>
        </a:p>
        <a:p>
          <a:pPr marL="228600" indent="-228600" algn="l">
            <a:buFont typeface="+mj-lt"/>
            <a:buAutoNum type="arabicPeriod"/>
          </a:pPr>
          <a:r>
            <a:rPr lang="en-US" sz="1100"/>
            <a:t>Please note that when filling in the budget, </a:t>
          </a:r>
          <a:r>
            <a:rPr lang="en-US" sz="1100">
              <a:solidFill>
                <a:srgbClr val="FF0000"/>
              </a:solidFill>
            </a:rPr>
            <a:t>categories </a:t>
          </a:r>
          <a:r>
            <a:rPr lang="en-US" sz="1100"/>
            <a:t>(A) through (D) (e.g. Personnel &amp; Honoraria, Travel &amp; Per Diem, etc.) </a:t>
          </a:r>
          <a:r>
            <a:rPr lang="en-US" sz="1100">
              <a:solidFill>
                <a:srgbClr val="FF0000"/>
              </a:solidFill>
            </a:rPr>
            <a:t>are fixed and cannot be altered</a:t>
          </a:r>
          <a:r>
            <a:rPr lang="en-US" sz="1100"/>
            <a:t>. Within each of these categories,  </a:t>
          </a:r>
          <a:r>
            <a:rPr lang="en-US" sz="1100">
              <a:solidFill>
                <a:srgbClr val="FF0000"/>
              </a:solidFill>
            </a:rPr>
            <a:t>however, there is line item flexibility</a:t>
          </a:r>
          <a:r>
            <a:rPr lang="en-US" sz="1100"/>
            <a:t>. </a:t>
          </a:r>
          <a:r>
            <a:rPr lang="en-US" sz="1100">
              <a:solidFill>
                <a:srgbClr val="FF0000"/>
              </a:solidFill>
            </a:rPr>
            <a:t>Applicants are free to delete, alter, or add new lines items where necessary and appropriate</a:t>
          </a:r>
          <a:r>
            <a:rPr lang="en-US" sz="1100"/>
            <a:t>. </a:t>
          </a:r>
        </a:p>
        <a:p>
          <a:pPr marL="228600" indent="-228600" algn="l">
            <a:buFont typeface="+mj-lt"/>
            <a:buAutoNum type="arabicPeriod"/>
          </a:pPr>
          <a:r>
            <a:rPr lang="en-US" sz="1100">
              <a:solidFill>
                <a:srgbClr val="FF0000"/>
              </a:solidFill>
            </a:rPr>
            <a:t>Details of each budget line item (under "Items") must be broken down into unit cost </a:t>
          </a:r>
          <a:r>
            <a:rPr lang="en-US" sz="1100"/>
            <a:t>(e.g. salary per day or meal cost per peron). </a:t>
          </a:r>
          <a:r>
            <a:rPr lang="en-US" sz="1100">
              <a:solidFill>
                <a:srgbClr val="FF0000"/>
              </a:solidFill>
            </a:rPr>
            <a:t>The breakdowns should be </a:t>
          </a:r>
          <a:r>
            <a:rPr lang="en-US" sz="1100"/>
            <a:t>calculated based on the amount requested of JF only and </a:t>
          </a:r>
          <a:r>
            <a:rPr lang="en-US" sz="1100" b="0">
              <a:solidFill>
                <a:srgbClr val="FF0000"/>
              </a:solidFill>
            </a:rPr>
            <a:t>NOT the total cost</a:t>
          </a:r>
          <a:r>
            <a:rPr lang="en-US" sz="1100" b="0"/>
            <a:t>. </a:t>
          </a:r>
        </a:p>
        <a:p>
          <a:pPr marL="228600" indent="-228600" algn="l">
            <a:buFont typeface="+mj-lt"/>
            <a:buAutoNum type="arabicPeriod"/>
          </a:pPr>
          <a:r>
            <a:rPr lang="en-US" sz="1100">
              <a:solidFill>
                <a:srgbClr val="FF0000"/>
              </a:solidFill>
            </a:rPr>
            <a:t>Grants</a:t>
          </a:r>
          <a:r>
            <a:rPr lang="en-US" sz="1100"/>
            <a:t> are capped at </a:t>
          </a:r>
          <a:r>
            <a:rPr lang="en-US" sz="1100">
              <a:solidFill>
                <a:srgbClr val="FF0000"/>
              </a:solidFill>
            </a:rPr>
            <a:t>$30,000</a:t>
          </a:r>
          <a:r>
            <a:rPr lang="en-US" sz="1100"/>
            <a:t>. </a:t>
          </a:r>
          <a:r>
            <a:rPr 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A minimum of </a:t>
          </a:r>
          <a:r>
            <a:rPr lang="en-US" sz="1100" b="0" i="0" u="non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20% </a:t>
          </a:r>
          <a:r>
            <a:rPr lang="en-US" sz="1100" b="0" i="0" u="non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of the total project budget </a:t>
          </a:r>
          <a:r>
            <a:rPr lang="en-US" sz="1100" b="0" i="0" u="non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must be secured from non-JF sources </a:t>
          </a:r>
          <a:r>
            <a:rPr lang="en-US" sz="1100" b="0" i="0" u="non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marL="228600" indent="-228600" algn="l">
            <a:buFont typeface="+mj-lt"/>
            <a:buAutoNum type="arabicPeriod"/>
          </a:pPr>
          <a:r>
            <a:rPr lang="en-US" sz="1100" u="none"/>
            <a:t>For</a:t>
          </a:r>
          <a:r>
            <a:rPr lang="en-US" sz="1100" u="none" baseline="0"/>
            <a:t> "</a:t>
          </a:r>
          <a:r>
            <a:rPr lang="en-US" sz="1100" u="none"/>
            <a:t>Amount Requested from Other Sources",</a:t>
          </a:r>
          <a:r>
            <a:rPr lang="en-US" sz="1100" u="none" baseline="0"/>
            <a:t> p</a:t>
          </a:r>
          <a:r>
            <a:rPr lang="en-US" sz="1100" u="none"/>
            <a:t>lease list all other anticipated contributions applied to this project from other sources, including expenses covered by your institution’s funds or by in-kind contributions.</a:t>
          </a:r>
        </a:p>
        <a:p>
          <a:pPr marL="228600" indent="-228600" algn="l">
            <a:buFont typeface="+mj-lt"/>
            <a:buAutoNum type="arabicPeriod"/>
          </a:pPr>
          <a:r>
            <a:rPr lang="en-US" sz="1100"/>
            <a:t>Indirect costs requested of JF are limited to 10% maximum of direct costs requested of JF. Certain overhead costs, like rent and utilities, fall under the indirect costs category for JF. </a:t>
          </a:r>
        </a:p>
        <a:p>
          <a:pPr algn="l"/>
          <a:r>
            <a:rPr lang="en-US" sz="1100"/>
            <a:t>                                                                   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33"/>
  <sheetViews>
    <sheetView zoomScaleNormal="100" zoomScaleSheetLayoutView="100" workbookViewId="0">
      <selection activeCell="J6" sqref="J6"/>
    </sheetView>
  </sheetViews>
  <sheetFormatPr defaultColWidth="9.140625" defaultRowHeight="12.95"/>
  <cols>
    <col min="1" max="1" width="3.7109375" style="2" customWidth="1"/>
    <col min="2" max="2" width="57.28515625" style="2" customWidth="1"/>
    <col min="3" max="3" width="10.7109375" style="2" customWidth="1"/>
    <col min="4" max="5" width="11.42578125" style="2" customWidth="1"/>
    <col min="6" max="6" width="12.28515625" style="2" customWidth="1"/>
    <col min="7" max="7" width="68.42578125" style="2" customWidth="1"/>
    <col min="8" max="16384" width="9.140625" style="2"/>
  </cols>
  <sheetData>
    <row r="1" spans="2:10">
      <c r="B1" s="2" t="s">
        <v>0</v>
      </c>
      <c r="D1" s="10"/>
      <c r="E1" s="10"/>
      <c r="F1" s="11"/>
    </row>
    <row r="2" spans="2:10" ht="167.25" customHeight="1">
      <c r="B2" s="117" t="s">
        <v>1</v>
      </c>
      <c r="C2" s="117"/>
      <c r="D2" s="117"/>
      <c r="E2" s="117"/>
      <c r="F2" s="117"/>
      <c r="G2" s="117"/>
      <c r="J2"/>
    </row>
    <row r="3" spans="2:10" ht="15" customHeight="1">
      <c r="B3" s="118" t="s">
        <v>2</v>
      </c>
      <c r="C3" s="148"/>
      <c r="D3" s="148"/>
      <c r="E3" s="148"/>
      <c r="F3" s="148"/>
    </row>
    <row r="4" spans="2:10" ht="15" hidden="1" customHeight="1">
      <c r="B4" s="26" t="s">
        <v>3</v>
      </c>
    </row>
    <row r="5" spans="2:10" ht="15" customHeight="1">
      <c r="B5" s="119" t="s">
        <v>4</v>
      </c>
      <c r="C5" s="148"/>
      <c r="D5" s="148"/>
      <c r="E5" s="148"/>
      <c r="F5" s="148"/>
    </row>
    <row r="6" spans="2:10" ht="15" customHeight="1" thickBot="1">
      <c r="B6" s="1" t="s">
        <v>5</v>
      </c>
      <c r="C6" s="3"/>
      <c r="F6" s="4" t="s">
        <v>6</v>
      </c>
    </row>
    <row r="7" spans="2:10" ht="73.5" customHeight="1">
      <c r="B7" s="47" t="s">
        <v>7</v>
      </c>
      <c r="C7" s="48" t="s">
        <v>8</v>
      </c>
      <c r="D7" s="48" t="s">
        <v>9</v>
      </c>
      <c r="E7" s="48" t="s">
        <v>10</v>
      </c>
      <c r="F7" s="48" t="s">
        <v>11</v>
      </c>
      <c r="G7" s="49" t="s">
        <v>12</v>
      </c>
    </row>
    <row r="8" spans="2:10" ht="17.100000000000001" customHeight="1">
      <c r="B8" s="50" t="s">
        <v>13</v>
      </c>
      <c r="C8" s="30">
        <f>SUM(C9:C12)</f>
        <v>23100</v>
      </c>
      <c r="D8" s="30">
        <f>SUM(D9:D12)</f>
        <v>3300</v>
      </c>
      <c r="E8" s="30">
        <f>SUM(E9:E12)</f>
        <v>4000</v>
      </c>
      <c r="F8" s="30">
        <f>SUM(F9:F12)</f>
        <v>30400</v>
      </c>
      <c r="G8" s="51"/>
    </row>
    <row r="9" spans="2:10" ht="15" customHeight="1">
      <c r="B9" s="52" t="s">
        <v>14</v>
      </c>
      <c r="C9" s="29">
        <f>150*100</f>
        <v>15000</v>
      </c>
      <c r="D9" s="29">
        <v>3000</v>
      </c>
      <c r="E9" s="31">
        <v>2000</v>
      </c>
      <c r="F9" s="31">
        <f>SUM(C9:E9)</f>
        <v>20000</v>
      </c>
      <c r="G9" s="75" t="s">
        <v>15</v>
      </c>
    </row>
    <row r="10" spans="2:10" ht="15" customHeight="1">
      <c r="B10" s="54" t="s">
        <v>16</v>
      </c>
      <c r="C10" s="29">
        <f>100*75</f>
        <v>7500</v>
      </c>
      <c r="D10" s="29"/>
      <c r="E10" s="31">
        <v>2000</v>
      </c>
      <c r="F10" s="31">
        <f>SUM(C10:E10)</f>
        <v>9500</v>
      </c>
      <c r="G10" s="75" t="s">
        <v>17</v>
      </c>
    </row>
    <row r="11" spans="2:10" ht="15" customHeight="1">
      <c r="B11" s="54" t="s">
        <v>18</v>
      </c>
      <c r="C11" s="29">
        <f>300*1</f>
        <v>300</v>
      </c>
      <c r="D11" s="29">
        <v>300</v>
      </c>
      <c r="E11" s="31"/>
      <c r="F11" s="31">
        <f>SUM(C11:E11)</f>
        <v>600</v>
      </c>
      <c r="G11" s="68" t="s">
        <v>19</v>
      </c>
    </row>
    <row r="12" spans="2:10" ht="15" customHeight="1">
      <c r="B12" s="54" t="s">
        <v>20</v>
      </c>
      <c r="C12" s="29">
        <f>300*1</f>
        <v>300</v>
      </c>
      <c r="D12" s="29"/>
      <c r="E12" s="31"/>
      <c r="F12" s="31">
        <f>SUM(C12:E12)</f>
        <v>300</v>
      </c>
      <c r="G12" s="68" t="s">
        <v>21</v>
      </c>
    </row>
    <row r="13" spans="2:10" ht="15" customHeight="1">
      <c r="B13" s="50" t="s">
        <v>22</v>
      </c>
      <c r="C13" s="30">
        <f>SUM(C14:C17)</f>
        <v>520</v>
      </c>
      <c r="D13" s="30">
        <f>SUM(D14:D17)</f>
        <v>520</v>
      </c>
      <c r="E13" s="30">
        <f>SUM(E14:E17)</f>
        <v>0</v>
      </c>
      <c r="F13" s="30">
        <f>SUM(F14:F17)</f>
        <v>1040</v>
      </c>
      <c r="G13" s="51"/>
    </row>
    <row r="14" spans="2:10" ht="15" customHeight="1">
      <c r="B14" s="52" t="s">
        <v>23</v>
      </c>
      <c r="C14" s="29">
        <f>20*1</f>
        <v>20</v>
      </c>
      <c r="D14" s="29">
        <v>20</v>
      </c>
      <c r="E14" s="31"/>
      <c r="F14" s="31">
        <f t="shared" ref="F14:F15" si="0">SUM(C14:E14)</f>
        <v>40</v>
      </c>
      <c r="G14" s="53" t="s">
        <v>24</v>
      </c>
    </row>
    <row r="15" spans="2:10" ht="15" customHeight="1">
      <c r="B15" s="52" t="s">
        <v>25</v>
      </c>
      <c r="C15" s="29">
        <v>300</v>
      </c>
      <c r="D15" s="29">
        <v>300</v>
      </c>
      <c r="E15" s="31"/>
      <c r="F15" s="31">
        <f t="shared" si="0"/>
        <v>600</v>
      </c>
      <c r="G15" s="53" t="s">
        <v>26</v>
      </c>
    </row>
    <row r="16" spans="2:10" ht="15" customHeight="1">
      <c r="B16" s="54" t="s">
        <v>27</v>
      </c>
      <c r="C16" s="29">
        <f>150*1*1</f>
        <v>150</v>
      </c>
      <c r="D16" s="29">
        <v>150</v>
      </c>
      <c r="E16" s="31"/>
      <c r="F16" s="31">
        <f>SUM(C16:E16)</f>
        <v>300</v>
      </c>
      <c r="G16" s="53" t="s">
        <v>26</v>
      </c>
    </row>
    <row r="17" spans="2:7" ht="15" customHeight="1">
      <c r="B17" s="54" t="s">
        <v>28</v>
      </c>
      <c r="C17" s="29">
        <f>50*1*1</f>
        <v>50</v>
      </c>
      <c r="D17" s="29">
        <v>50</v>
      </c>
      <c r="E17" s="31"/>
      <c r="F17" s="31">
        <f>SUM(C17:E17)</f>
        <v>100</v>
      </c>
      <c r="G17" s="53" t="s">
        <v>29</v>
      </c>
    </row>
    <row r="18" spans="2:7" ht="15" customHeight="1">
      <c r="B18" s="50" t="s">
        <v>30</v>
      </c>
      <c r="C18" s="30">
        <f>SUM(C19:C20)</f>
        <v>2200</v>
      </c>
      <c r="D18" s="30">
        <f>SUM(D19:D20)</f>
        <v>0</v>
      </c>
      <c r="E18" s="30">
        <f>SUM(E19:E20)</f>
        <v>0</v>
      </c>
      <c r="F18" s="30">
        <f>SUM(F19:F20)</f>
        <v>2200</v>
      </c>
      <c r="G18" s="51"/>
    </row>
    <row r="19" spans="2:7" ht="15" customHeight="1">
      <c r="B19" s="54" t="s">
        <v>31</v>
      </c>
      <c r="C19" s="29">
        <f>1000*2</f>
        <v>2000</v>
      </c>
      <c r="D19" s="29"/>
      <c r="E19" s="31"/>
      <c r="F19" s="31">
        <f t="shared" ref="F19:F20" si="1">SUM(C19:E19)</f>
        <v>2000</v>
      </c>
      <c r="G19" s="53" t="s">
        <v>32</v>
      </c>
    </row>
    <row r="20" spans="2:7" ht="15" customHeight="1">
      <c r="B20" s="54" t="s">
        <v>33</v>
      </c>
      <c r="C20" s="29">
        <f>5*2*20</f>
        <v>200</v>
      </c>
      <c r="D20" s="29"/>
      <c r="E20" s="31"/>
      <c r="F20" s="31">
        <f t="shared" si="1"/>
        <v>200</v>
      </c>
      <c r="G20" s="53" t="s">
        <v>32</v>
      </c>
    </row>
    <row r="21" spans="2:7" ht="15" customHeight="1">
      <c r="B21" s="50" t="s">
        <v>34</v>
      </c>
      <c r="C21" s="30">
        <f>SUM(C22:C23)</f>
        <v>1400</v>
      </c>
      <c r="D21" s="30">
        <f>SUM(D22:D23)</f>
        <v>500</v>
      </c>
      <c r="E21" s="30">
        <f>SUM(E22:E23)</f>
        <v>0</v>
      </c>
      <c r="F21" s="30">
        <f>SUM(F22:F23)</f>
        <v>1900</v>
      </c>
      <c r="G21" s="51"/>
    </row>
    <row r="22" spans="2:7" ht="15" customHeight="1">
      <c r="B22" s="65" t="s">
        <v>35</v>
      </c>
      <c r="C22" s="38">
        <f>3*20*20</f>
        <v>1200</v>
      </c>
      <c r="D22" s="39"/>
      <c r="E22" s="39"/>
      <c r="F22" s="39">
        <f>SUM(C22:E22)</f>
        <v>1200</v>
      </c>
      <c r="G22" s="78"/>
    </row>
    <row r="23" spans="2:7" ht="15" customHeight="1" thickBot="1">
      <c r="B23" s="54" t="s">
        <v>36</v>
      </c>
      <c r="C23" s="29">
        <v>200</v>
      </c>
      <c r="D23" s="29">
        <v>500</v>
      </c>
      <c r="E23" s="29"/>
      <c r="F23" s="31">
        <f>SUM(C23:E23)</f>
        <v>700</v>
      </c>
      <c r="G23" s="68"/>
    </row>
    <row r="24" spans="2:7" ht="15" customHeight="1" thickTop="1">
      <c r="B24" s="56" t="s">
        <v>37</v>
      </c>
      <c r="C24" s="32">
        <f>SUM(C8,C13,C18,C21)</f>
        <v>27220</v>
      </c>
      <c r="D24" s="33">
        <f>SUM(D8,D13,D18,D21)</f>
        <v>4320</v>
      </c>
      <c r="E24" s="33">
        <f>SUM(E8,E13,E18,E21)</f>
        <v>4000</v>
      </c>
      <c r="F24" s="34">
        <f>SUM(F8,F13,F18,F21)</f>
        <v>35540</v>
      </c>
      <c r="G24" s="120"/>
    </row>
    <row r="25" spans="2:7" ht="15" customHeight="1">
      <c r="B25" s="57" t="s">
        <v>38</v>
      </c>
      <c r="C25" s="35">
        <f>ROUNDDOWN(C24*0.1,0)</f>
        <v>2722</v>
      </c>
      <c r="D25" s="36"/>
      <c r="E25" s="36"/>
      <c r="F25" s="37">
        <f>SUM(C25+D25+E25)</f>
        <v>2722</v>
      </c>
      <c r="G25" s="121"/>
    </row>
    <row r="26" spans="2:7" ht="15" customHeight="1">
      <c r="B26" s="57" t="s">
        <v>39</v>
      </c>
      <c r="C26" s="58">
        <f>SUM(C24:C25)</f>
        <v>29942</v>
      </c>
      <c r="D26" s="59">
        <f>SUM(D24:D25)</f>
        <v>4320</v>
      </c>
      <c r="E26" s="59">
        <f>SUM(E24:E25)</f>
        <v>4000</v>
      </c>
      <c r="F26" s="60">
        <f>SUM(C26+D26+E26)</f>
        <v>38262</v>
      </c>
      <c r="G26" s="121"/>
    </row>
    <row r="27" spans="2:7" ht="15" customHeight="1" thickBot="1">
      <c r="B27" s="66" t="s">
        <v>40</v>
      </c>
      <c r="C27" s="67">
        <f>F26*0.8</f>
        <v>30609.600000000002</v>
      </c>
      <c r="D27" s="122"/>
      <c r="E27" s="123"/>
      <c r="F27" s="124"/>
      <c r="G27" s="61"/>
    </row>
    <row r="28" spans="2:7" ht="15" customHeight="1" thickBot="1">
      <c r="B28" s="40"/>
      <c r="C28" s="41"/>
      <c r="D28" s="41"/>
      <c r="E28" s="41"/>
      <c r="F28" s="42"/>
    </row>
    <row r="29" spans="2:7" ht="51.75" customHeight="1">
      <c r="B29" s="125" t="s">
        <v>41</v>
      </c>
      <c r="C29" s="126"/>
      <c r="D29" s="62" t="s">
        <v>42</v>
      </c>
      <c r="E29" s="63" t="s">
        <v>43</v>
      </c>
      <c r="F29" s="64" t="s">
        <v>44</v>
      </c>
    </row>
    <row r="30" spans="2:7" ht="14.1">
      <c r="B30" s="113" t="s">
        <v>45</v>
      </c>
      <c r="C30" s="114"/>
      <c r="D30" s="19" t="s">
        <v>46</v>
      </c>
      <c r="E30" s="18"/>
      <c r="F30" s="76">
        <v>4000</v>
      </c>
    </row>
    <row r="31" spans="2:7" ht="14.1">
      <c r="B31" s="113" t="s">
        <v>47</v>
      </c>
      <c r="C31" s="114"/>
      <c r="D31" s="19" t="s">
        <v>48</v>
      </c>
      <c r="E31" s="18"/>
      <c r="F31" s="76">
        <v>4320</v>
      </c>
    </row>
    <row r="32" spans="2:7" ht="14.1">
      <c r="B32" s="113" t="s">
        <v>49</v>
      </c>
      <c r="C32" s="114"/>
      <c r="D32" s="19"/>
      <c r="E32" s="18"/>
      <c r="F32" s="76" t="s">
        <v>50</v>
      </c>
    </row>
    <row r="33" spans="2:6" ht="14.45" thickBot="1">
      <c r="B33" s="115" t="s">
        <v>49</v>
      </c>
      <c r="C33" s="116"/>
      <c r="D33" s="44"/>
      <c r="E33" s="45"/>
      <c r="F33" s="77" t="s">
        <v>50</v>
      </c>
    </row>
  </sheetData>
  <mergeCells count="10">
    <mergeCell ref="B30:C30"/>
    <mergeCell ref="B31:C31"/>
    <mergeCell ref="B32:C32"/>
    <mergeCell ref="B33:C33"/>
    <mergeCell ref="B2:G2"/>
    <mergeCell ref="B3:F3"/>
    <mergeCell ref="B5:F5"/>
    <mergeCell ref="G24:G26"/>
    <mergeCell ref="D27:F27"/>
    <mergeCell ref="B29:C29"/>
  </mergeCells>
  <dataValidations count="1">
    <dataValidation type="list" errorStyle="information" allowBlank="1" showInputMessage="1" sqref="D30:D33" xr:uid="{00000000-0002-0000-0000-000000000000}">
      <formula1>"Grant, Donation, Project Income, Participant Fee, Own Fund, In-Kind, Other"</formula1>
    </dataValidation>
  </dataValidations>
  <printOptions horizontalCentered="1"/>
  <pageMargins left="0" right="0" top="0.25" bottom="0" header="0" footer="0"/>
  <pageSetup scale="57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B1:G41"/>
  <sheetViews>
    <sheetView tabSelected="1" view="pageBreakPreview" zoomScaleNormal="100" zoomScaleSheetLayoutView="100" workbookViewId="0">
      <selection activeCell="B16" sqref="B16"/>
    </sheetView>
  </sheetViews>
  <sheetFormatPr defaultColWidth="9.140625" defaultRowHeight="12.95"/>
  <cols>
    <col min="1" max="1" width="3.7109375" style="2" customWidth="1"/>
    <col min="2" max="2" width="57.28515625" style="2" customWidth="1"/>
    <col min="3" max="3" width="10.7109375" style="2" customWidth="1"/>
    <col min="4" max="5" width="11.42578125" style="2" customWidth="1"/>
    <col min="6" max="6" width="12.28515625" style="2" customWidth="1"/>
    <col min="7" max="7" width="68.42578125" style="2" customWidth="1"/>
    <col min="8" max="16384" width="9.140625" style="2"/>
  </cols>
  <sheetData>
    <row r="1" spans="2:7">
      <c r="B1" s="2" t="s">
        <v>0</v>
      </c>
      <c r="D1" s="10"/>
      <c r="E1" s="10"/>
      <c r="F1" s="11"/>
    </row>
    <row r="2" spans="2:7" ht="167.25" customHeight="1">
      <c r="B2" s="117" t="s">
        <v>1</v>
      </c>
      <c r="C2" s="117"/>
      <c r="D2" s="117"/>
      <c r="E2" s="117"/>
      <c r="F2" s="117"/>
      <c r="G2" s="117"/>
    </row>
    <row r="3" spans="2:7" ht="15" customHeight="1">
      <c r="B3" s="135" t="s">
        <v>51</v>
      </c>
      <c r="C3" s="149"/>
      <c r="D3" s="149"/>
      <c r="E3" s="149"/>
      <c r="F3" s="149"/>
    </row>
    <row r="4" spans="2:7" ht="15" hidden="1" customHeight="1">
      <c r="B4" s="109" t="s">
        <v>3</v>
      </c>
      <c r="C4" s="87"/>
      <c r="D4" s="87"/>
      <c r="E4" s="87"/>
      <c r="F4" s="87"/>
    </row>
    <row r="5" spans="2:7" ht="15" customHeight="1">
      <c r="B5" s="136" t="s">
        <v>52</v>
      </c>
      <c r="C5" s="149"/>
      <c r="D5" s="149"/>
      <c r="E5" s="149"/>
      <c r="F5" s="149"/>
    </row>
    <row r="6" spans="2:7" ht="15" customHeight="1" thickBot="1">
      <c r="B6" s="1" t="s">
        <v>5</v>
      </c>
      <c r="C6" s="3"/>
      <c r="F6" s="4" t="s">
        <v>6</v>
      </c>
    </row>
    <row r="7" spans="2:7" ht="73.5" customHeight="1">
      <c r="B7" s="47" t="s">
        <v>7</v>
      </c>
      <c r="C7" s="48" t="s">
        <v>8</v>
      </c>
      <c r="D7" s="48" t="s">
        <v>9</v>
      </c>
      <c r="E7" s="48" t="s">
        <v>10</v>
      </c>
      <c r="F7" s="48" t="s">
        <v>11</v>
      </c>
      <c r="G7" s="49" t="s">
        <v>12</v>
      </c>
    </row>
    <row r="8" spans="2:7" ht="17.100000000000001" customHeight="1">
      <c r="B8" s="50" t="s">
        <v>13</v>
      </c>
      <c r="C8" s="30">
        <f>SUM(C9:C14)</f>
        <v>0</v>
      </c>
      <c r="D8" s="30">
        <f>SUM(D9:D14)</f>
        <v>0</v>
      </c>
      <c r="E8" s="30">
        <f>SUM(E9:E14)</f>
        <v>0</v>
      </c>
      <c r="F8" s="30">
        <f>SUM(F9:F14)</f>
        <v>0</v>
      </c>
      <c r="G8" s="102"/>
    </row>
    <row r="9" spans="2:7" ht="15" customHeight="1">
      <c r="B9" s="83" t="s">
        <v>53</v>
      </c>
      <c r="C9" s="84"/>
      <c r="D9" s="84"/>
      <c r="E9" s="85"/>
      <c r="F9" s="31">
        <f t="shared" ref="F9:F13" si="0">SUM(C9:E9)</f>
        <v>0</v>
      </c>
      <c r="G9" s="103"/>
    </row>
    <row r="10" spans="2:7" ht="15" customHeight="1">
      <c r="B10" s="86" t="s">
        <v>54</v>
      </c>
      <c r="C10" s="84"/>
      <c r="D10" s="84"/>
      <c r="E10" s="85"/>
      <c r="F10" s="31">
        <f t="shared" si="0"/>
        <v>0</v>
      </c>
      <c r="G10" s="103"/>
    </row>
    <row r="11" spans="2:7" ht="15" customHeight="1">
      <c r="B11" s="86" t="s">
        <v>55</v>
      </c>
      <c r="C11" s="84"/>
      <c r="D11" s="84"/>
      <c r="E11" s="85"/>
      <c r="F11" s="31">
        <f t="shared" si="0"/>
        <v>0</v>
      </c>
      <c r="G11" s="104"/>
    </row>
    <row r="12" spans="2:7" ht="15" customHeight="1">
      <c r="B12" s="86" t="s">
        <v>56</v>
      </c>
      <c r="C12" s="84"/>
      <c r="D12" s="84"/>
      <c r="E12" s="85"/>
      <c r="F12" s="31">
        <f t="shared" si="0"/>
        <v>0</v>
      </c>
      <c r="G12" s="104"/>
    </row>
    <row r="13" spans="2:7" ht="15" customHeight="1">
      <c r="B13" s="86"/>
      <c r="C13" s="84"/>
      <c r="D13" s="84"/>
      <c r="E13" s="87"/>
      <c r="F13" s="31">
        <f t="shared" si="0"/>
        <v>0</v>
      </c>
      <c r="G13" s="104"/>
    </row>
    <row r="14" spans="2:7" ht="15" customHeight="1">
      <c r="B14" s="86"/>
      <c r="C14" s="84"/>
      <c r="D14" s="84"/>
      <c r="E14" s="85"/>
      <c r="F14" s="31">
        <f>SUM(C14:E14)</f>
        <v>0</v>
      </c>
      <c r="G14" s="104"/>
    </row>
    <row r="15" spans="2:7" ht="15" customHeight="1">
      <c r="B15" s="50" t="s">
        <v>22</v>
      </c>
      <c r="C15" s="30">
        <f>SUM(C16:C21)</f>
        <v>0</v>
      </c>
      <c r="D15" s="30">
        <f>SUM(D16:D21)</f>
        <v>0</v>
      </c>
      <c r="E15" s="30">
        <f>SUM(E16:E21)</f>
        <v>0</v>
      </c>
      <c r="F15" s="30">
        <f>SUM(F16:F21)</f>
        <v>0</v>
      </c>
      <c r="G15" s="102"/>
    </row>
    <row r="16" spans="2:7" ht="15" customHeight="1">
      <c r="B16" s="83" t="s">
        <v>57</v>
      </c>
      <c r="C16" s="84"/>
      <c r="D16" s="84"/>
      <c r="E16" s="85"/>
      <c r="F16" s="31">
        <f>SUM(C16:E16)</f>
        <v>0</v>
      </c>
      <c r="G16" s="105"/>
    </row>
    <row r="17" spans="2:7" ht="15" customHeight="1">
      <c r="B17" s="83" t="s">
        <v>58</v>
      </c>
      <c r="C17" s="84"/>
      <c r="D17" s="84"/>
      <c r="E17" s="85"/>
      <c r="F17" s="31">
        <f t="shared" ref="F17" si="1">SUM(C17:E17)</f>
        <v>0</v>
      </c>
      <c r="G17" s="105"/>
    </row>
    <row r="18" spans="2:7" ht="15" customHeight="1">
      <c r="B18" s="86" t="s">
        <v>59</v>
      </c>
      <c r="C18" s="84"/>
      <c r="D18" s="84"/>
      <c r="E18" s="85"/>
      <c r="F18" s="31">
        <f>SUM(C18:E18)</f>
        <v>0</v>
      </c>
      <c r="G18" s="105"/>
    </row>
    <row r="19" spans="2:7" ht="15" customHeight="1">
      <c r="B19" s="86" t="s">
        <v>60</v>
      </c>
      <c r="C19" s="84"/>
      <c r="D19" s="84"/>
      <c r="E19" s="85"/>
      <c r="F19" s="31">
        <f>SUM(C19:E19)</f>
        <v>0</v>
      </c>
      <c r="G19" s="105"/>
    </row>
    <row r="20" spans="2:7" ht="15" customHeight="1">
      <c r="B20" s="86"/>
      <c r="C20" s="84"/>
      <c r="D20" s="84"/>
      <c r="E20" s="85"/>
      <c r="F20" s="31">
        <f t="shared" ref="F20:F21" si="2">SUM(C20:E20)</f>
        <v>0</v>
      </c>
      <c r="G20" s="105"/>
    </row>
    <row r="21" spans="2:7" ht="15" customHeight="1">
      <c r="B21" s="86"/>
      <c r="C21" s="84"/>
      <c r="D21" s="84"/>
      <c r="E21" s="85"/>
      <c r="F21" s="31">
        <f t="shared" si="2"/>
        <v>0</v>
      </c>
      <c r="G21" s="105"/>
    </row>
    <row r="22" spans="2:7" ht="15" customHeight="1">
      <c r="B22" s="50" t="s">
        <v>30</v>
      </c>
      <c r="C22" s="30">
        <f>SUM(C23:C26)</f>
        <v>0</v>
      </c>
      <c r="D22" s="30">
        <f>SUM(D23:D26)</f>
        <v>0</v>
      </c>
      <c r="E22" s="30">
        <f>SUM(E23:E26)</f>
        <v>0</v>
      </c>
      <c r="F22" s="30">
        <f>SUM(F23:F26)</f>
        <v>0</v>
      </c>
      <c r="G22" s="102"/>
    </row>
    <row r="23" spans="2:7" ht="15" customHeight="1">
      <c r="B23" s="86" t="s">
        <v>61</v>
      </c>
      <c r="C23" s="84"/>
      <c r="D23" s="84"/>
      <c r="E23" s="85"/>
      <c r="F23" s="31">
        <f t="shared" ref="F23:F26" si="3">SUM(C23:E23)</f>
        <v>0</v>
      </c>
      <c r="G23" s="105"/>
    </row>
    <row r="24" spans="2:7" ht="15" customHeight="1">
      <c r="B24" s="86" t="s">
        <v>62</v>
      </c>
      <c r="C24" s="84"/>
      <c r="D24" s="84"/>
      <c r="E24" s="85"/>
      <c r="F24" s="31">
        <f t="shared" si="3"/>
        <v>0</v>
      </c>
      <c r="G24" s="105"/>
    </row>
    <row r="25" spans="2:7" ht="15" customHeight="1">
      <c r="B25" s="86"/>
      <c r="C25" s="84"/>
      <c r="D25" s="84"/>
      <c r="E25" s="85"/>
      <c r="F25" s="31">
        <f t="shared" si="3"/>
        <v>0</v>
      </c>
      <c r="G25" s="105"/>
    </row>
    <row r="26" spans="2:7" ht="15" customHeight="1">
      <c r="B26" s="86"/>
      <c r="C26" s="84"/>
      <c r="D26" s="84"/>
      <c r="E26" s="85"/>
      <c r="F26" s="31">
        <f t="shared" si="3"/>
        <v>0</v>
      </c>
      <c r="G26" s="105"/>
    </row>
    <row r="27" spans="2:7" ht="15" customHeight="1">
      <c r="B27" s="50" t="s">
        <v>34</v>
      </c>
      <c r="C27" s="30">
        <f>SUM(C28:C31)</f>
        <v>0</v>
      </c>
      <c r="D27" s="30">
        <f>SUM(D28:D31)</f>
        <v>0</v>
      </c>
      <c r="E27" s="30">
        <f>SUM(E28:E31)</f>
        <v>0</v>
      </c>
      <c r="F27" s="30">
        <f>SUM(F28:F31)</f>
        <v>0</v>
      </c>
      <c r="G27" s="102"/>
    </row>
    <row r="28" spans="2:7" ht="15" customHeight="1">
      <c r="B28" s="88" t="s">
        <v>63</v>
      </c>
      <c r="C28" s="89"/>
      <c r="D28" s="89"/>
      <c r="E28" s="89"/>
      <c r="F28" s="31">
        <f>SUM(C28:E28)</f>
        <v>0</v>
      </c>
      <c r="G28" s="106"/>
    </row>
    <row r="29" spans="2:7" ht="15" customHeight="1">
      <c r="B29" s="86" t="s">
        <v>36</v>
      </c>
      <c r="C29" s="84"/>
      <c r="D29" s="84"/>
      <c r="E29" s="84"/>
      <c r="F29" s="31">
        <f>SUM(C29:E29)</f>
        <v>0</v>
      </c>
      <c r="G29" s="105"/>
    </row>
    <row r="30" spans="2:7" ht="15" customHeight="1">
      <c r="B30" s="90"/>
      <c r="C30" s="91"/>
      <c r="D30" s="92"/>
      <c r="E30" s="92"/>
      <c r="F30" s="31">
        <f>SUM(C30:E30)</f>
        <v>0</v>
      </c>
      <c r="G30" s="107"/>
    </row>
    <row r="31" spans="2:7" ht="15" customHeight="1" thickBot="1">
      <c r="B31" s="90"/>
      <c r="C31" s="91"/>
      <c r="D31" s="92"/>
      <c r="E31" s="92"/>
      <c r="F31" s="73">
        <f>SUM(C31:E31)</f>
        <v>0</v>
      </c>
      <c r="G31" s="107"/>
    </row>
    <row r="32" spans="2:7" ht="15" customHeight="1" thickTop="1">
      <c r="B32" s="110" t="s">
        <v>37</v>
      </c>
      <c r="C32" s="32">
        <f>SUM(C8,C15,C22,C27)</f>
        <v>0</v>
      </c>
      <c r="D32" s="33">
        <f>SUM(D8,D15,D22,D27)</f>
        <v>0</v>
      </c>
      <c r="E32" s="33">
        <f>SUM(E8,E15,E22,E27)</f>
        <v>0</v>
      </c>
      <c r="F32" s="34">
        <f>SUM(F8,F15,F22,F27)</f>
        <v>0</v>
      </c>
      <c r="G32" s="133"/>
    </row>
    <row r="33" spans="2:7" ht="15" customHeight="1">
      <c r="B33" s="111" t="s">
        <v>38</v>
      </c>
      <c r="C33" s="35">
        <f>ROUNDDOWN(C32*0.1,0)</f>
        <v>0</v>
      </c>
      <c r="D33" s="36"/>
      <c r="E33" s="36"/>
      <c r="F33" s="37">
        <f>SUM(C33+D33+E33)</f>
        <v>0</v>
      </c>
      <c r="G33" s="134"/>
    </row>
    <row r="34" spans="2:7" ht="15" customHeight="1">
      <c r="B34" s="111" t="s">
        <v>39</v>
      </c>
      <c r="C34" s="58">
        <f>SUM(C32:C33)</f>
        <v>0</v>
      </c>
      <c r="D34" s="59">
        <f>SUM(D32:D33)</f>
        <v>0</v>
      </c>
      <c r="E34" s="59">
        <f>SUM(E32:E33)</f>
        <v>0</v>
      </c>
      <c r="F34" s="60">
        <f>SUM(C34+D34+E34)</f>
        <v>0</v>
      </c>
      <c r="G34" s="134"/>
    </row>
    <row r="35" spans="2:7" ht="15" customHeight="1" thickBot="1">
      <c r="B35" s="112" t="s">
        <v>64</v>
      </c>
      <c r="C35" s="67">
        <f>F34*0.8</f>
        <v>0</v>
      </c>
      <c r="D35" s="122"/>
      <c r="E35" s="123"/>
      <c r="F35" s="124"/>
      <c r="G35" s="108"/>
    </row>
    <row r="36" spans="2:7" ht="15" customHeight="1" thickBot="1">
      <c r="B36" s="40"/>
      <c r="C36" s="41"/>
      <c r="D36" s="41"/>
      <c r="E36" s="41"/>
      <c r="F36" s="42"/>
      <c r="G36" s="87"/>
    </row>
    <row r="37" spans="2:7" ht="51.75" customHeight="1">
      <c r="B37" s="129" t="s">
        <v>41</v>
      </c>
      <c r="C37" s="130"/>
      <c r="D37" s="93" t="s">
        <v>65</v>
      </c>
      <c r="E37" s="94" t="s">
        <v>43</v>
      </c>
      <c r="F37" s="95" t="s">
        <v>44</v>
      </c>
      <c r="G37" s="87"/>
    </row>
    <row r="38" spans="2:7" ht="14.1">
      <c r="B38" s="131" t="s">
        <v>49</v>
      </c>
      <c r="C38" s="132"/>
      <c r="D38" s="96"/>
      <c r="E38" s="97"/>
      <c r="F38" s="98" t="s">
        <v>50</v>
      </c>
      <c r="G38" s="87"/>
    </row>
    <row r="39" spans="2:7" ht="14.1">
      <c r="B39" s="131" t="s">
        <v>49</v>
      </c>
      <c r="C39" s="132"/>
      <c r="D39" s="96"/>
      <c r="E39" s="97"/>
      <c r="F39" s="98" t="s">
        <v>50</v>
      </c>
      <c r="G39" s="87"/>
    </row>
    <row r="40" spans="2:7" ht="14.1">
      <c r="B40" s="131" t="s">
        <v>49</v>
      </c>
      <c r="C40" s="132"/>
      <c r="D40" s="96"/>
      <c r="E40" s="97"/>
      <c r="F40" s="98" t="s">
        <v>50</v>
      </c>
      <c r="G40" s="87"/>
    </row>
    <row r="41" spans="2:7" ht="14.45" thickBot="1">
      <c r="B41" s="127" t="s">
        <v>49</v>
      </c>
      <c r="C41" s="128"/>
      <c r="D41" s="99"/>
      <c r="E41" s="100"/>
      <c r="F41" s="101" t="s">
        <v>50</v>
      </c>
      <c r="G41" s="87"/>
    </row>
  </sheetData>
  <sheetProtection sheet="1" objects="1" scenarios="1" insertRows="0"/>
  <mergeCells count="10">
    <mergeCell ref="B2:G2"/>
    <mergeCell ref="G32:G34"/>
    <mergeCell ref="D35:F35"/>
    <mergeCell ref="B3:F3"/>
    <mergeCell ref="B5:F5"/>
    <mergeCell ref="B41:C41"/>
    <mergeCell ref="B37:C37"/>
    <mergeCell ref="B38:C38"/>
    <mergeCell ref="B39:C39"/>
    <mergeCell ref="B40:C40"/>
  </mergeCells>
  <phoneticPr fontId="7"/>
  <dataValidations count="1">
    <dataValidation type="list" errorStyle="information" allowBlank="1" showInputMessage="1" sqref="D38:D41" xr:uid="{00000000-0002-0000-0100-000000000000}">
      <formula1>"Grant, Donation, Project Income, Participant Fee, Own Fund, In-Kind, Other"</formula1>
    </dataValidation>
  </dataValidations>
  <printOptions horizontalCentered="1"/>
  <pageMargins left="0" right="0" top="0.25" bottom="0" header="0" footer="0"/>
  <pageSetup scale="57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M40"/>
  <sheetViews>
    <sheetView zoomScaleNormal="100" zoomScaleSheetLayoutView="100" workbookViewId="0">
      <selection activeCell="I31" sqref="I31"/>
    </sheetView>
  </sheetViews>
  <sheetFormatPr defaultColWidth="9.140625" defaultRowHeight="12.95"/>
  <cols>
    <col min="1" max="1" width="3.7109375" style="2" customWidth="1"/>
    <col min="2" max="2" width="57.28515625" style="2" customWidth="1"/>
    <col min="3" max="3" width="10.7109375" style="2" customWidth="1"/>
    <col min="4" max="5" width="11.42578125" style="2" customWidth="1"/>
    <col min="6" max="6" width="12.28515625" style="2" customWidth="1"/>
    <col min="7" max="7" width="68.42578125" style="2" customWidth="1"/>
    <col min="8" max="8" width="9.140625" style="2"/>
    <col min="9" max="9" width="57.28515625" style="2" customWidth="1"/>
    <col min="10" max="10" width="10.7109375" style="2" customWidth="1"/>
    <col min="11" max="12" width="11.42578125" style="2" customWidth="1"/>
    <col min="13" max="13" width="12.28515625" style="2" customWidth="1"/>
    <col min="14" max="16384" width="9.140625" style="2"/>
  </cols>
  <sheetData>
    <row r="1" spans="2:13">
      <c r="B1" s="2" t="s">
        <v>0</v>
      </c>
      <c r="D1" s="10"/>
      <c r="E1" s="10"/>
      <c r="F1" s="11"/>
    </row>
    <row r="2" spans="2:13" ht="15" customHeight="1">
      <c r="B2" s="118" t="s">
        <v>66</v>
      </c>
      <c r="C2" s="148"/>
      <c r="D2" s="148"/>
      <c r="E2" s="148"/>
      <c r="F2" s="148"/>
      <c r="I2" s="118" t="s">
        <v>66</v>
      </c>
      <c r="J2" s="148"/>
      <c r="K2" s="148"/>
      <c r="L2" s="148"/>
      <c r="M2" s="148"/>
    </row>
    <row r="3" spans="2:13" ht="15" hidden="1" customHeight="1">
      <c r="B3" s="26" t="s">
        <v>3</v>
      </c>
      <c r="I3" s="26" t="s">
        <v>3</v>
      </c>
    </row>
    <row r="4" spans="2:13" ht="15" customHeight="1">
      <c r="B4" s="119" t="s">
        <v>67</v>
      </c>
      <c r="C4" s="148"/>
      <c r="D4" s="148"/>
      <c r="E4" s="148"/>
      <c r="F4" s="148"/>
      <c r="I4" s="119" t="s">
        <v>67</v>
      </c>
      <c r="J4" s="148"/>
      <c r="K4" s="148"/>
      <c r="L4" s="148"/>
      <c r="M4" s="148"/>
    </row>
    <row r="5" spans="2:13" ht="15" customHeight="1" thickBot="1">
      <c r="B5" s="1" t="s">
        <v>5</v>
      </c>
      <c r="C5" s="3"/>
      <c r="F5" s="4" t="s">
        <v>6</v>
      </c>
      <c r="I5" s="74" t="s">
        <v>68</v>
      </c>
      <c r="J5" s="3"/>
      <c r="M5" s="4" t="s">
        <v>6</v>
      </c>
    </row>
    <row r="6" spans="2:13" ht="73.5" customHeight="1">
      <c r="B6" s="47" t="s">
        <v>7</v>
      </c>
      <c r="C6" s="48" t="s">
        <v>8</v>
      </c>
      <c r="D6" s="48" t="s">
        <v>9</v>
      </c>
      <c r="E6" s="48" t="s">
        <v>10</v>
      </c>
      <c r="F6" s="48" t="s">
        <v>11</v>
      </c>
      <c r="G6" s="49" t="s">
        <v>12</v>
      </c>
      <c r="I6" s="47" t="s">
        <v>7</v>
      </c>
      <c r="J6" s="48" t="s">
        <v>8</v>
      </c>
      <c r="K6" s="48" t="s">
        <v>9</v>
      </c>
      <c r="L6" s="48" t="s">
        <v>10</v>
      </c>
      <c r="M6" s="49" t="s">
        <v>11</v>
      </c>
    </row>
    <row r="7" spans="2:13" ht="17.100000000000001" customHeight="1">
      <c r="B7" s="50" t="s">
        <v>13</v>
      </c>
      <c r="C7" s="30">
        <f>SUM(C8:C13)</f>
        <v>0</v>
      </c>
      <c r="D7" s="30">
        <f>SUM(D8:D13)</f>
        <v>0</v>
      </c>
      <c r="E7" s="30">
        <f>SUM(E8:E13)</f>
        <v>0</v>
      </c>
      <c r="F7" s="30">
        <f>SUM(F8:F13)</f>
        <v>0</v>
      </c>
      <c r="G7" s="51"/>
      <c r="I7" s="50" t="s">
        <v>13</v>
      </c>
      <c r="J7" s="30">
        <f>SUM(J8:J13)</f>
        <v>0</v>
      </c>
      <c r="K7" s="30">
        <f>SUM(K8:K13)</f>
        <v>0</v>
      </c>
      <c r="L7" s="30">
        <f>SUM(L8:L13)</f>
        <v>0</v>
      </c>
      <c r="M7" s="79">
        <f>SUM(M8:M13)</f>
        <v>0</v>
      </c>
    </row>
    <row r="8" spans="2:13" ht="15" customHeight="1">
      <c r="B8" s="52" t="s">
        <v>53</v>
      </c>
      <c r="C8" s="29"/>
      <c r="D8" s="29"/>
      <c r="E8" s="31"/>
      <c r="F8" s="31">
        <f t="shared" ref="F8:F13" si="0">SUM(C8:E8)</f>
        <v>0</v>
      </c>
      <c r="G8" s="75"/>
      <c r="I8" s="52" t="s">
        <v>53</v>
      </c>
      <c r="J8" s="29"/>
      <c r="K8" s="29"/>
      <c r="L8" s="31"/>
      <c r="M8" s="53">
        <f t="shared" ref="M8:M13" si="1">SUM(J8:L8)</f>
        <v>0</v>
      </c>
    </row>
    <row r="9" spans="2:13" ht="15" customHeight="1">
      <c r="B9" s="54" t="s">
        <v>54</v>
      </c>
      <c r="C9" s="29"/>
      <c r="D9" s="29"/>
      <c r="E9" s="31"/>
      <c r="F9" s="31">
        <f t="shared" si="0"/>
        <v>0</v>
      </c>
      <c r="G9" s="75"/>
      <c r="I9" s="54" t="s">
        <v>54</v>
      </c>
      <c r="J9" s="29"/>
      <c r="K9" s="29"/>
      <c r="L9" s="31"/>
      <c r="M9" s="53">
        <f t="shared" si="1"/>
        <v>0</v>
      </c>
    </row>
    <row r="10" spans="2:13" ht="15" customHeight="1">
      <c r="B10" s="54" t="s">
        <v>55</v>
      </c>
      <c r="C10" s="29"/>
      <c r="D10" s="29"/>
      <c r="E10" s="31"/>
      <c r="F10" s="31">
        <f t="shared" si="0"/>
        <v>0</v>
      </c>
      <c r="G10" s="68"/>
      <c r="I10" s="54" t="s">
        <v>55</v>
      </c>
      <c r="J10" s="29"/>
      <c r="K10" s="29"/>
      <c r="L10" s="31"/>
      <c r="M10" s="53">
        <f t="shared" si="1"/>
        <v>0</v>
      </c>
    </row>
    <row r="11" spans="2:13" ht="15" customHeight="1">
      <c r="B11" s="54" t="s">
        <v>56</v>
      </c>
      <c r="C11" s="29"/>
      <c r="D11" s="29"/>
      <c r="E11" s="31"/>
      <c r="F11" s="31">
        <f t="shared" si="0"/>
        <v>0</v>
      </c>
      <c r="G11" s="68"/>
      <c r="I11" s="54" t="s">
        <v>56</v>
      </c>
      <c r="J11" s="29"/>
      <c r="K11" s="29"/>
      <c r="L11" s="31"/>
      <c r="M11" s="53">
        <f t="shared" si="1"/>
        <v>0</v>
      </c>
    </row>
    <row r="12" spans="2:13" ht="15" customHeight="1">
      <c r="B12" s="54"/>
      <c r="C12" s="29"/>
      <c r="D12" s="29"/>
      <c r="E12" s="31"/>
      <c r="F12" s="31">
        <f t="shared" si="0"/>
        <v>0</v>
      </c>
      <c r="G12" s="68"/>
      <c r="I12" s="54"/>
      <c r="J12" s="29"/>
      <c r="K12" s="29"/>
      <c r="L12" s="31"/>
      <c r="M12" s="53">
        <f t="shared" si="1"/>
        <v>0</v>
      </c>
    </row>
    <row r="13" spans="2:13" ht="15" customHeight="1">
      <c r="B13" s="54"/>
      <c r="C13" s="29"/>
      <c r="D13" s="29"/>
      <c r="E13" s="31"/>
      <c r="F13" s="31">
        <f t="shared" si="0"/>
        <v>0</v>
      </c>
      <c r="G13" s="68"/>
      <c r="I13" s="54"/>
      <c r="J13" s="29"/>
      <c r="K13" s="29"/>
      <c r="L13" s="31"/>
      <c r="M13" s="53">
        <f t="shared" si="1"/>
        <v>0</v>
      </c>
    </row>
    <row r="14" spans="2:13" ht="15" customHeight="1">
      <c r="B14" s="50" t="s">
        <v>22</v>
      </c>
      <c r="C14" s="30">
        <f>SUM(C15:C20)</f>
        <v>0</v>
      </c>
      <c r="D14" s="30">
        <f>SUM(D15:D20)</f>
        <v>0</v>
      </c>
      <c r="E14" s="30">
        <f>SUM(E15:E20)</f>
        <v>0</v>
      </c>
      <c r="F14" s="30">
        <f>SUM(F15:F20)</f>
        <v>0</v>
      </c>
      <c r="G14" s="51"/>
      <c r="I14" s="50" t="s">
        <v>22</v>
      </c>
      <c r="J14" s="30">
        <f>SUM(J15:J20)</f>
        <v>0</v>
      </c>
      <c r="K14" s="30">
        <f>SUM(K15:K20)</f>
        <v>0</v>
      </c>
      <c r="L14" s="30">
        <f>SUM(L15:L20)</f>
        <v>0</v>
      </c>
      <c r="M14" s="79">
        <f>SUM(M15:M20)</f>
        <v>0</v>
      </c>
    </row>
    <row r="15" spans="2:13" ht="15" customHeight="1">
      <c r="B15" s="52" t="s">
        <v>57</v>
      </c>
      <c r="C15" s="29"/>
      <c r="D15" s="29"/>
      <c r="E15" s="31"/>
      <c r="F15" s="31">
        <f t="shared" ref="F15:F16" si="2">SUM(C15:E15)</f>
        <v>0</v>
      </c>
      <c r="G15" s="53"/>
      <c r="I15" s="52" t="s">
        <v>57</v>
      </c>
      <c r="J15" s="29"/>
      <c r="K15" s="29"/>
      <c r="L15" s="31"/>
      <c r="M15" s="53">
        <f t="shared" ref="M15:M16" si="3">SUM(J15:L15)</f>
        <v>0</v>
      </c>
    </row>
    <row r="16" spans="2:13" ht="15" customHeight="1">
      <c r="B16" s="52" t="s">
        <v>58</v>
      </c>
      <c r="C16" s="29"/>
      <c r="D16" s="29"/>
      <c r="E16" s="31"/>
      <c r="F16" s="31">
        <f t="shared" si="2"/>
        <v>0</v>
      </c>
      <c r="G16" s="53"/>
      <c r="I16" s="52" t="s">
        <v>58</v>
      </c>
      <c r="J16" s="29"/>
      <c r="K16" s="29"/>
      <c r="L16" s="31"/>
      <c r="M16" s="53">
        <f t="shared" si="3"/>
        <v>0</v>
      </c>
    </row>
    <row r="17" spans="2:13" ht="15" customHeight="1">
      <c r="B17" s="54" t="s">
        <v>59</v>
      </c>
      <c r="C17" s="29"/>
      <c r="D17" s="29"/>
      <c r="E17" s="31"/>
      <c r="F17" s="31">
        <f>SUM(C17:E17)</f>
        <v>0</v>
      </c>
      <c r="G17" s="53"/>
      <c r="I17" s="54" t="s">
        <v>59</v>
      </c>
      <c r="J17" s="29"/>
      <c r="K17" s="29"/>
      <c r="L17" s="31"/>
      <c r="M17" s="53">
        <f>SUM(J17:L17)</f>
        <v>0</v>
      </c>
    </row>
    <row r="18" spans="2:13" ht="15" customHeight="1">
      <c r="B18" s="54" t="s">
        <v>60</v>
      </c>
      <c r="C18" s="29"/>
      <c r="D18" s="29"/>
      <c r="E18" s="31"/>
      <c r="F18" s="31">
        <f>SUM(C18:E18)</f>
        <v>0</v>
      </c>
      <c r="G18" s="53"/>
      <c r="I18" s="54" t="s">
        <v>60</v>
      </c>
      <c r="J18" s="29"/>
      <c r="K18" s="29"/>
      <c r="L18" s="31"/>
      <c r="M18" s="53">
        <f>SUM(J18:L18)</f>
        <v>0</v>
      </c>
    </row>
    <row r="19" spans="2:13" ht="15" customHeight="1">
      <c r="B19" s="54"/>
      <c r="C19" s="29"/>
      <c r="D19" s="29"/>
      <c r="E19" s="31"/>
      <c r="F19" s="31">
        <f>SUM(C19:E19)</f>
        <v>0</v>
      </c>
      <c r="G19" s="53"/>
      <c r="I19" s="54"/>
      <c r="J19" s="29"/>
      <c r="K19" s="29"/>
      <c r="L19" s="31"/>
      <c r="M19" s="53">
        <f>SUM(J19:L19)</f>
        <v>0</v>
      </c>
    </row>
    <row r="20" spans="2:13" ht="15" customHeight="1">
      <c r="B20" s="54"/>
      <c r="C20" s="29"/>
      <c r="D20" s="29"/>
      <c r="E20" s="31"/>
      <c r="F20" s="31">
        <f>SUM(C20:E20)</f>
        <v>0</v>
      </c>
      <c r="G20" s="53"/>
      <c r="I20" s="54"/>
      <c r="J20" s="29"/>
      <c r="K20" s="29"/>
      <c r="L20" s="31"/>
      <c r="M20" s="53">
        <f>SUM(J20:L20)</f>
        <v>0</v>
      </c>
    </row>
    <row r="21" spans="2:13" ht="15" customHeight="1">
      <c r="B21" s="50" t="s">
        <v>30</v>
      </c>
      <c r="C21" s="30">
        <f>SUM(C22:C25)</f>
        <v>0</v>
      </c>
      <c r="D21" s="30">
        <f>SUM(D22:D25)</f>
        <v>0</v>
      </c>
      <c r="E21" s="30">
        <f>SUM(E22:E25)</f>
        <v>0</v>
      </c>
      <c r="F21" s="30">
        <f>SUM(F22:F25)</f>
        <v>0</v>
      </c>
      <c r="G21" s="51"/>
      <c r="I21" s="50" t="s">
        <v>30</v>
      </c>
      <c r="J21" s="30">
        <f>SUM(J22:J25)</f>
        <v>0</v>
      </c>
      <c r="K21" s="30">
        <f>SUM(K22:K25)</f>
        <v>0</v>
      </c>
      <c r="L21" s="30">
        <f>SUM(L22:L25)</f>
        <v>0</v>
      </c>
      <c r="M21" s="79">
        <f>SUM(M22:M25)</f>
        <v>0</v>
      </c>
    </row>
    <row r="22" spans="2:13" ht="15" customHeight="1">
      <c r="B22" s="54" t="s">
        <v>61</v>
      </c>
      <c r="C22" s="29"/>
      <c r="D22" s="29"/>
      <c r="E22" s="31"/>
      <c r="F22" s="31">
        <f>SUM(C22:E22)</f>
        <v>0</v>
      </c>
      <c r="G22" s="53"/>
      <c r="I22" s="54" t="s">
        <v>61</v>
      </c>
      <c r="J22" s="29"/>
      <c r="K22" s="29"/>
      <c r="L22" s="31"/>
      <c r="M22" s="53">
        <f t="shared" ref="M22:M25" si="4">SUM(J22:L22)</f>
        <v>0</v>
      </c>
    </row>
    <row r="23" spans="2:13" ht="15" customHeight="1">
      <c r="B23" s="54" t="s">
        <v>62</v>
      </c>
      <c r="C23" s="29"/>
      <c r="D23" s="29"/>
      <c r="E23" s="31"/>
      <c r="F23" s="31">
        <f>SUM(C23:E23)</f>
        <v>0</v>
      </c>
      <c r="G23" s="53"/>
      <c r="I23" s="54" t="s">
        <v>62</v>
      </c>
      <c r="J23" s="29"/>
      <c r="K23" s="29"/>
      <c r="L23" s="31"/>
      <c r="M23" s="53">
        <f t="shared" si="4"/>
        <v>0</v>
      </c>
    </row>
    <row r="24" spans="2:13" ht="15" customHeight="1">
      <c r="B24" s="54"/>
      <c r="C24" s="29"/>
      <c r="D24" s="29"/>
      <c r="E24" s="31"/>
      <c r="F24" s="31">
        <f>SUM(C24:E24)</f>
        <v>0</v>
      </c>
      <c r="G24" s="53"/>
      <c r="I24" s="54"/>
      <c r="J24" s="29"/>
      <c r="K24" s="29"/>
      <c r="L24" s="31"/>
      <c r="M24" s="53">
        <f t="shared" si="4"/>
        <v>0</v>
      </c>
    </row>
    <row r="25" spans="2:13" ht="15" customHeight="1">
      <c r="B25" s="54"/>
      <c r="C25" s="29"/>
      <c r="D25" s="29"/>
      <c r="E25" s="31"/>
      <c r="F25" s="31">
        <f>SUM(C25:E25)</f>
        <v>0</v>
      </c>
      <c r="G25" s="53"/>
      <c r="I25" s="54"/>
      <c r="J25" s="29"/>
      <c r="K25" s="29"/>
      <c r="L25" s="31"/>
      <c r="M25" s="53">
        <f t="shared" si="4"/>
        <v>0</v>
      </c>
    </row>
    <row r="26" spans="2:13" ht="15" customHeight="1">
      <c r="B26" s="50" t="s">
        <v>34</v>
      </c>
      <c r="C26" s="30">
        <f>SUM(C27:C30)</f>
        <v>0</v>
      </c>
      <c r="D26" s="30">
        <f>SUM(D27:D30)</f>
        <v>0</v>
      </c>
      <c r="E26" s="30">
        <f>SUM(E27:E30)</f>
        <v>0</v>
      </c>
      <c r="F26" s="30">
        <f>SUM(F27:F30)</f>
        <v>0</v>
      </c>
      <c r="G26" s="51"/>
      <c r="I26" s="50" t="s">
        <v>34</v>
      </c>
      <c r="J26" s="30">
        <f>SUM(J27:J30)</f>
        <v>0</v>
      </c>
      <c r="K26" s="30">
        <f>SUM(K27:K30)</f>
        <v>0</v>
      </c>
      <c r="L26" s="30">
        <f>SUM(L27:L30)</f>
        <v>0</v>
      </c>
      <c r="M26" s="79">
        <f>SUM(M27:M30)</f>
        <v>0</v>
      </c>
    </row>
    <row r="27" spans="2:13" ht="15" customHeight="1">
      <c r="B27" s="65" t="s">
        <v>63</v>
      </c>
      <c r="C27" s="39"/>
      <c r="D27" s="39"/>
      <c r="E27" s="39"/>
      <c r="F27" s="31">
        <f>SUM(C27:E27)</f>
        <v>0</v>
      </c>
      <c r="G27" s="55"/>
      <c r="I27" s="65" t="s">
        <v>63</v>
      </c>
      <c r="J27" s="39"/>
      <c r="K27" s="39"/>
      <c r="L27" s="39"/>
      <c r="M27" s="53">
        <f>SUM(J27:L27)</f>
        <v>0</v>
      </c>
    </row>
    <row r="28" spans="2:13" ht="15" customHeight="1">
      <c r="B28" s="54" t="s">
        <v>36</v>
      </c>
      <c r="C28" s="29"/>
      <c r="D28" s="29"/>
      <c r="E28" s="29"/>
      <c r="F28" s="31">
        <f>SUM(C28:E28)</f>
        <v>0</v>
      </c>
      <c r="G28" s="53"/>
      <c r="I28" s="54" t="s">
        <v>36</v>
      </c>
      <c r="J28" s="29"/>
      <c r="K28" s="29"/>
      <c r="L28" s="29"/>
      <c r="M28" s="53">
        <f>SUM(J28:L28)</f>
        <v>0</v>
      </c>
    </row>
    <row r="29" spans="2:13" ht="15" customHeight="1">
      <c r="B29" s="69"/>
      <c r="C29" s="70"/>
      <c r="D29" s="71"/>
      <c r="E29" s="71"/>
      <c r="F29" s="31">
        <f>SUM(C29:E29)</f>
        <v>0</v>
      </c>
      <c r="G29" s="72"/>
      <c r="I29" s="69"/>
      <c r="J29" s="70"/>
      <c r="K29" s="71"/>
      <c r="L29" s="71"/>
      <c r="M29" s="53">
        <f t="shared" ref="M29:M30" si="5">SUM(J29:L29)</f>
        <v>0</v>
      </c>
    </row>
    <row r="30" spans="2:13" ht="15" customHeight="1" thickBot="1">
      <c r="B30" s="69"/>
      <c r="C30" s="70"/>
      <c r="D30" s="71"/>
      <c r="E30" s="71"/>
      <c r="F30" s="31">
        <f>SUM(C30:E30)</f>
        <v>0</v>
      </c>
      <c r="G30" s="72"/>
      <c r="I30" s="69"/>
      <c r="J30" s="70"/>
      <c r="K30" s="71"/>
      <c r="L30" s="71"/>
      <c r="M30" s="53">
        <f t="shared" si="5"/>
        <v>0</v>
      </c>
    </row>
    <row r="31" spans="2:13" ht="15" customHeight="1" thickTop="1">
      <c r="B31" s="56" t="s">
        <v>37</v>
      </c>
      <c r="C31" s="32">
        <f>SUM(C7,C14,C21,C26)</f>
        <v>0</v>
      </c>
      <c r="D31" s="33">
        <f>SUM(D7,D14,D21,D26)</f>
        <v>0</v>
      </c>
      <c r="E31" s="33">
        <f>SUM(E7,E14,E21,E26)</f>
        <v>0</v>
      </c>
      <c r="F31" s="34">
        <f>SUM(F7,F14,F21,F26)</f>
        <v>0</v>
      </c>
      <c r="G31" s="120"/>
      <c r="I31" s="56" t="s">
        <v>37</v>
      </c>
      <c r="J31" s="32">
        <f>SUM(J7,J14,J21,J26)</f>
        <v>0</v>
      </c>
      <c r="K31" s="33">
        <f>SUM(K7,K14,K21,K26)</f>
        <v>0</v>
      </c>
      <c r="L31" s="33">
        <f>SUM(L7,L14,L21,L26)</f>
        <v>0</v>
      </c>
      <c r="M31" s="80">
        <f>SUM(M7,M14,M21,M26)</f>
        <v>0</v>
      </c>
    </row>
    <row r="32" spans="2:13" ht="15" customHeight="1">
      <c r="B32" s="57" t="s">
        <v>38</v>
      </c>
      <c r="C32" s="35">
        <f>ROUNDDOWN(C31*0.1,0)</f>
        <v>0</v>
      </c>
      <c r="D32" s="36"/>
      <c r="E32" s="36"/>
      <c r="F32" s="37">
        <f>SUM(C32+D32+E32)</f>
        <v>0</v>
      </c>
      <c r="G32" s="121"/>
      <c r="I32" s="57" t="s">
        <v>38</v>
      </c>
      <c r="J32" s="35">
        <f>ROUNDDOWN(J31*0.1,0)</f>
        <v>0</v>
      </c>
      <c r="K32" s="36"/>
      <c r="L32" s="36"/>
      <c r="M32" s="81">
        <f>SUM(J32+K32+L32)</f>
        <v>0</v>
      </c>
    </row>
    <row r="33" spans="2:13" ht="15" customHeight="1">
      <c r="B33" s="57" t="s">
        <v>39</v>
      </c>
      <c r="C33" s="58">
        <f>SUM(C31:C32)</f>
        <v>0</v>
      </c>
      <c r="D33" s="59">
        <f>SUM(D31:D32)</f>
        <v>0</v>
      </c>
      <c r="E33" s="59">
        <f>SUM(E31:E32)</f>
        <v>0</v>
      </c>
      <c r="F33" s="60">
        <f>SUM(C33+D33+E33)</f>
        <v>0</v>
      </c>
      <c r="G33" s="121"/>
      <c r="I33" s="57" t="s">
        <v>39</v>
      </c>
      <c r="J33" s="58">
        <f>SUM(J31:J32)</f>
        <v>0</v>
      </c>
      <c r="K33" s="59">
        <f>SUM(K31:K32)</f>
        <v>0</v>
      </c>
      <c r="L33" s="59">
        <f>SUM(L31:L32)</f>
        <v>0</v>
      </c>
      <c r="M33" s="82">
        <f>SUM(J33+K33+L33)</f>
        <v>0</v>
      </c>
    </row>
    <row r="34" spans="2:13" ht="15" customHeight="1" thickBot="1">
      <c r="B34" s="66" t="s">
        <v>64</v>
      </c>
      <c r="C34" s="67">
        <f>F33*0.8</f>
        <v>0</v>
      </c>
      <c r="D34" s="122"/>
      <c r="E34" s="123"/>
      <c r="F34" s="124"/>
      <c r="G34" s="61"/>
      <c r="I34" s="66" t="s">
        <v>64</v>
      </c>
      <c r="J34" s="67">
        <f>M33*0.8</f>
        <v>0</v>
      </c>
      <c r="K34" s="122"/>
      <c r="L34" s="123"/>
      <c r="M34" s="137"/>
    </row>
    <row r="35" spans="2:13" ht="15" customHeight="1" thickBot="1">
      <c r="B35" s="40"/>
      <c r="C35" s="41"/>
      <c r="D35" s="41"/>
      <c r="E35" s="41"/>
      <c r="F35" s="42"/>
      <c r="I35" s="40"/>
      <c r="J35" s="41"/>
      <c r="K35" s="41"/>
      <c r="L35" s="41"/>
      <c r="M35" s="42"/>
    </row>
    <row r="36" spans="2:13" ht="51.75" customHeight="1">
      <c r="B36" s="125" t="s">
        <v>41</v>
      </c>
      <c r="C36" s="126"/>
      <c r="D36" s="62" t="s">
        <v>42</v>
      </c>
      <c r="E36" s="63" t="s">
        <v>43</v>
      </c>
      <c r="F36" s="64" t="s">
        <v>44</v>
      </c>
    </row>
    <row r="37" spans="2:13" ht="14.1">
      <c r="B37" s="113" t="s">
        <v>49</v>
      </c>
      <c r="C37" s="114"/>
      <c r="D37" s="19"/>
      <c r="E37" s="18"/>
      <c r="F37" s="43" t="s">
        <v>50</v>
      </c>
    </row>
    <row r="38" spans="2:13" ht="14.1">
      <c r="B38" s="113" t="s">
        <v>49</v>
      </c>
      <c r="C38" s="114"/>
      <c r="D38" s="19"/>
      <c r="E38" s="18"/>
      <c r="F38" s="43" t="s">
        <v>50</v>
      </c>
    </row>
    <row r="39" spans="2:13" ht="14.1">
      <c r="B39" s="113" t="s">
        <v>49</v>
      </c>
      <c r="C39" s="114"/>
      <c r="D39" s="19"/>
      <c r="E39" s="18"/>
      <c r="F39" s="43" t="s">
        <v>50</v>
      </c>
    </row>
    <row r="40" spans="2:13" ht="14.45" thickBot="1">
      <c r="B40" s="115" t="s">
        <v>49</v>
      </c>
      <c r="C40" s="116"/>
      <c r="D40" s="44"/>
      <c r="E40" s="45"/>
      <c r="F40" s="46" t="s">
        <v>50</v>
      </c>
    </row>
  </sheetData>
  <mergeCells count="12">
    <mergeCell ref="I2:M2"/>
    <mergeCell ref="I4:M4"/>
    <mergeCell ref="B2:F2"/>
    <mergeCell ref="B4:F4"/>
    <mergeCell ref="G31:G33"/>
    <mergeCell ref="K34:M34"/>
    <mergeCell ref="B37:C37"/>
    <mergeCell ref="B38:C38"/>
    <mergeCell ref="B39:C39"/>
    <mergeCell ref="B40:C40"/>
    <mergeCell ref="D34:F34"/>
    <mergeCell ref="B36:C36"/>
  </mergeCells>
  <dataValidations disablePrompts="1" count="1">
    <dataValidation type="list" errorStyle="information" allowBlank="1" showInputMessage="1" sqref="D37:D40" xr:uid="{00000000-0002-0000-0200-000000000000}">
      <formula1>"Grant, Donation, Project Income, Participant Fee, Own Fund, In-Kind, Other"</formula1>
    </dataValidation>
  </dataValidations>
  <printOptions horizontalCentered="1"/>
  <pageMargins left="0" right="0" top="0.25" bottom="0" header="0" footer="0"/>
  <pageSetup scale="5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21"/>
  <sheetViews>
    <sheetView workbookViewId="0">
      <selection activeCell="G24" sqref="G24"/>
    </sheetView>
  </sheetViews>
  <sheetFormatPr defaultColWidth="9.140625" defaultRowHeight="12.95"/>
  <cols>
    <col min="1" max="1" width="36.42578125" style="2" customWidth="1"/>
    <col min="2" max="2" width="9.7109375" style="2" customWidth="1"/>
    <col min="3" max="3" width="39.5703125" style="2" customWidth="1"/>
    <col min="4" max="4" width="10.140625" style="2" customWidth="1"/>
    <col min="5" max="16384" width="9.140625" style="2"/>
  </cols>
  <sheetData>
    <row r="1" spans="1:4" ht="15.6">
      <c r="A1" s="12"/>
      <c r="B1" s="13"/>
      <c r="C1" s="144" t="s">
        <v>69</v>
      </c>
      <c r="D1" s="148"/>
    </row>
    <row r="2" spans="1:4" ht="15">
      <c r="A2" s="145" t="s">
        <v>70</v>
      </c>
      <c r="B2" s="145"/>
      <c r="C2" s="145"/>
      <c r="D2" s="145"/>
    </row>
    <row r="3" spans="1:4" ht="15.6">
      <c r="A3" s="13"/>
      <c r="B3" s="13"/>
      <c r="C3" s="13"/>
      <c r="D3" s="13"/>
    </row>
    <row r="4" spans="1:4">
      <c r="A4" s="14"/>
      <c r="B4" s="15"/>
      <c r="C4" s="15"/>
      <c r="D4" s="16"/>
    </row>
    <row r="5" spans="1:4" ht="39">
      <c r="A5" s="20" t="s">
        <v>71</v>
      </c>
      <c r="B5" s="20" t="s">
        <v>72</v>
      </c>
      <c r="C5" s="146"/>
      <c r="D5" s="147"/>
    </row>
    <row r="6" spans="1:4" ht="20.100000000000001" customHeight="1">
      <c r="A6" s="138" t="s">
        <v>73</v>
      </c>
      <c r="B6" s="140">
        <f>SUM(D6:D8)</f>
        <v>0</v>
      </c>
      <c r="C6" s="5"/>
      <c r="D6" s="6"/>
    </row>
    <row r="7" spans="1:4" ht="20.100000000000001" customHeight="1">
      <c r="A7" s="138"/>
      <c r="B7" s="140"/>
      <c r="C7" s="8"/>
      <c r="D7" s="6"/>
    </row>
    <row r="8" spans="1:4" ht="20.100000000000001" customHeight="1">
      <c r="A8" s="138"/>
      <c r="B8" s="140"/>
      <c r="C8" s="8"/>
      <c r="D8" s="21"/>
    </row>
    <row r="9" spans="1:4" ht="20.100000000000001" customHeight="1">
      <c r="A9" s="138" t="s">
        <v>74</v>
      </c>
      <c r="B9" s="140">
        <f>SUM(D9:D13)</f>
        <v>0</v>
      </c>
      <c r="C9" s="5"/>
      <c r="D9" s="6"/>
    </row>
    <row r="10" spans="1:4" ht="20.100000000000001" customHeight="1">
      <c r="A10" s="139"/>
      <c r="B10" s="143"/>
      <c r="C10" s="22"/>
      <c r="D10" s="23"/>
    </row>
    <row r="11" spans="1:4" ht="20.100000000000001" customHeight="1">
      <c r="A11" s="139"/>
      <c r="B11" s="143"/>
      <c r="C11" s="22"/>
      <c r="D11" s="23"/>
    </row>
    <row r="12" spans="1:4" ht="20.100000000000001" customHeight="1">
      <c r="A12" s="139"/>
      <c r="B12" s="143"/>
      <c r="C12" s="24"/>
      <c r="D12" s="9"/>
    </row>
    <row r="13" spans="1:4" ht="20.100000000000001" customHeight="1">
      <c r="A13" s="139"/>
      <c r="B13" s="143"/>
      <c r="C13" s="24"/>
      <c r="D13" s="9"/>
    </row>
    <row r="14" spans="1:4" ht="20.100000000000001" customHeight="1">
      <c r="A14" s="138" t="s">
        <v>75</v>
      </c>
      <c r="B14" s="140">
        <f>SUM(D14:D15)</f>
        <v>0</v>
      </c>
      <c r="C14" s="8"/>
      <c r="D14" s="6"/>
    </row>
    <row r="15" spans="1:4" ht="20.100000000000001" customHeight="1">
      <c r="A15" s="139"/>
      <c r="B15" s="140"/>
      <c r="C15" s="8"/>
      <c r="D15" s="6"/>
    </row>
    <row r="16" spans="1:4" ht="20.100000000000001" customHeight="1">
      <c r="A16" s="141" t="s">
        <v>76</v>
      </c>
      <c r="B16" s="140">
        <f>SUM(D16:D17)</f>
        <v>0</v>
      </c>
      <c r="C16" s="8"/>
      <c r="D16" s="6"/>
    </row>
    <row r="17" spans="1:4" ht="20.100000000000001" customHeight="1">
      <c r="A17" s="142"/>
      <c r="B17" s="140"/>
      <c r="C17" s="8"/>
      <c r="D17" s="7"/>
    </row>
    <row r="18" spans="1:4" ht="20.100000000000001" customHeight="1">
      <c r="A18" s="27" t="s">
        <v>37</v>
      </c>
      <c r="B18" s="28">
        <f>SUM(B6:B17)</f>
        <v>0</v>
      </c>
      <c r="C18" s="25"/>
      <c r="D18" s="25"/>
    </row>
    <row r="19" spans="1:4" ht="20.100000000000001" customHeight="1">
      <c r="A19" s="27" t="s">
        <v>38</v>
      </c>
      <c r="B19" s="28">
        <f>ROUNDDOWN(B18*0.1,0)</f>
        <v>0</v>
      </c>
      <c r="C19" s="25"/>
      <c r="D19" s="25"/>
    </row>
    <row r="20" spans="1:4" ht="20.100000000000001" customHeight="1">
      <c r="A20" s="27" t="s">
        <v>39</v>
      </c>
      <c r="B20" s="28">
        <f>SUM(B18:B19)</f>
        <v>0</v>
      </c>
      <c r="C20" s="25"/>
      <c r="D20" s="25"/>
    </row>
    <row r="21" spans="1:4">
      <c r="D21" s="17"/>
    </row>
  </sheetData>
  <mergeCells count="11">
    <mergeCell ref="C1:D1"/>
    <mergeCell ref="A2:D2"/>
    <mergeCell ref="C5:D5"/>
    <mergeCell ref="A6:A8"/>
    <mergeCell ref="B6:B8"/>
    <mergeCell ref="A14:A15"/>
    <mergeCell ref="B14:B15"/>
    <mergeCell ref="A16:A17"/>
    <mergeCell ref="B16:B17"/>
    <mergeCell ref="A9:A13"/>
    <mergeCell ref="B9:B13"/>
  </mergeCells>
  <phoneticPr fontId="7"/>
  <printOptions horizontalCentered="1"/>
  <pageMargins left="0" right="0" top="0" bottom="0" header="0" footer="0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1FFF53E5FA33A46BAD3F4F26500DE05" ma:contentTypeVersion="15" ma:contentTypeDescription="新しいドキュメントを作成します。" ma:contentTypeScope="" ma:versionID="84f97e44df112fd73b1446bf74ce6697">
  <xsd:schema xmlns:xsd="http://www.w3.org/2001/XMLSchema" xmlns:xs="http://www.w3.org/2001/XMLSchema" xmlns:p="http://schemas.microsoft.com/office/2006/metadata/properties" xmlns:ns2="dd831380-f772-4d0a-86be-ca519d40c5a8" xmlns:ns3="d00647d3-b8ed-454c-b485-39ace2d2e426" targetNamespace="http://schemas.microsoft.com/office/2006/metadata/properties" ma:root="true" ma:fieldsID="fa352bf1893ce506b4ef610ef6f4db60" ns2:_="" ns3:_="">
    <xsd:import namespace="dd831380-f772-4d0a-86be-ca519d40c5a8"/>
    <xsd:import namespace="d00647d3-b8ed-454c-b485-39ace2d2e42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831380-f772-4d0a-86be-ca519d40c5a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4fec9e75-b957-45f8-88c7-58ba36d8492c}" ma:internalName="TaxCatchAll" ma:showField="CatchAllData" ma:web="dd831380-f772-4d0a-86be-ca519d40c5a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0647d3-b8ed-454c-b485-39ace2d2e42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画像タグ" ma:readOnly="false" ma:fieldId="{5cf76f15-5ced-4ddc-b409-7134ff3c332f}" ma:taxonomyMulti="true" ma:sspId="a9872b46-498f-4fc2-91d4-a744c164aaf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d831380-f772-4d0a-86be-ca519d40c5a8" xsi:nil="true"/>
    <lcf76f155ced4ddcb4097134ff3c332f xmlns="d00647d3-b8ed-454c-b485-39ace2d2e426">
      <Terms xmlns="http://schemas.microsoft.com/office/infopath/2007/PartnerControls"/>
    </lcf76f155ced4ddcb4097134ff3c332f>
    <SharedWithUsers xmlns="dd831380-f772-4d0a-86be-ca519d40c5a8">
      <UserInfo>
        <DisplayName>Akinaru Rokkaku</DisplayName>
        <AccountId>30</AccountId>
        <AccountType/>
      </UserInfo>
      <UserInfo>
        <DisplayName>中井　りつこ</DisplayName>
        <AccountId>1189</AccountId>
        <AccountType/>
      </UserInfo>
      <UserInfo>
        <DisplayName>Angelica Beneke</DisplayName>
        <AccountId>1111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81E090A7-8863-469E-9DAC-BC7FDB3F67B5}"/>
</file>

<file path=customXml/itemProps2.xml><?xml version="1.0" encoding="utf-8"?>
<ds:datastoreItem xmlns:ds="http://schemas.openxmlformats.org/officeDocument/2006/customXml" ds:itemID="{669BA50A-CD32-4958-ABCA-D7A915F3C419}"/>
</file>

<file path=customXml/itemProps3.xml><?xml version="1.0" encoding="utf-8"?>
<ds:datastoreItem xmlns:ds="http://schemas.openxmlformats.org/officeDocument/2006/customXml" ds:itemID="{E146D5DB-2FB9-4501-A599-8CD2014506C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tyoshida</dc:creator>
  <cp:keywords/>
  <dc:description/>
  <cp:lastModifiedBy/>
  <cp:revision/>
  <dcterms:created xsi:type="dcterms:W3CDTF">1996-10-14T23:33:28Z</dcterms:created>
  <dcterms:modified xsi:type="dcterms:W3CDTF">2025-07-11T20:15:19Z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0x010100C1FFF53E5FA33A46BAD3F4F26500DE05</vt:lpwstr>
  </property>
  <property fmtid="{D5CDD505-2E9C-101B-9397-08002B2CF9AE}" pid="3" name="MediaServiceImageTags">
    <vt:lpwstr/>
  </property>
  <property fmtid="{D5CDD505-2E9C-101B-9397-08002B2CF9AE}" pid="4" name="Order">
    <vt:r8>313600</vt:r8>
  </property>
</Properties>
</file>